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B20"/>
  <c r="D20" s="1"/>
  <c r="B24"/>
  <c r="D24" s="1"/>
  <c r="B28"/>
  <c r="D28" s="1"/>
  <c r="Q28" s="1"/>
  <c r="B32"/>
  <c r="D32" s="1"/>
  <c r="Q32" s="1"/>
  <c r="B36"/>
  <c r="D36" s="1"/>
  <c r="Q36" s="1"/>
  <c r="B40"/>
  <c r="D40" s="1"/>
  <c r="B44"/>
  <c r="D44" s="1"/>
  <c r="Q44" s="1"/>
  <c r="B48"/>
  <c r="D48" s="1"/>
  <c r="B52"/>
  <c r="D52" s="1"/>
  <c r="Q52" s="1"/>
  <c r="B56"/>
  <c r="D56" s="1"/>
  <c r="B60"/>
  <c r="D60" s="1"/>
  <c r="Q60" s="1"/>
  <c r="B64"/>
  <c r="D64" s="1"/>
  <c r="Q64" s="1"/>
  <c r="B68"/>
  <c r="D68" s="1"/>
  <c r="Q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B27"/>
  <c r="D27" s="1"/>
  <c r="Q27" s="1"/>
  <c r="B31"/>
  <c r="D31" s="1"/>
  <c r="Q31" s="1"/>
  <c r="B35"/>
  <c r="D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B6"/>
  <c r="D6" s="1"/>
  <c r="Q6" s="1"/>
  <c r="B10"/>
  <c r="D10" s="1"/>
  <c r="B14"/>
  <c r="D14" s="1"/>
  <c r="Q14" s="1"/>
  <c r="B18"/>
  <c r="D18" s="1"/>
  <c r="Q18" s="1"/>
  <c r="B22"/>
  <c r="D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B78"/>
  <c r="D78" s="1"/>
  <c r="Q78" s="1"/>
  <c r="B82"/>
  <c r="D82" s="1"/>
  <c r="Q82" s="1"/>
  <c r="B86"/>
  <c r="D86" s="1"/>
  <c r="B90"/>
  <c r="D90" s="1"/>
  <c r="Q90" s="1"/>
  <c r="B94"/>
  <c r="D94" s="1"/>
  <c r="Q94" s="1"/>
  <c r="B98"/>
  <c r="D98" s="1"/>
  <c r="Q98" s="1"/>
  <c r="B5"/>
  <c r="D5" s="1"/>
  <c r="B9"/>
  <c r="D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3" i="81" l="1"/>
  <c r="Q5"/>
  <c r="Q4"/>
  <c r="Q3"/>
  <c r="Q95"/>
  <c r="Q65"/>
  <c r="Q86"/>
  <c r="Q84"/>
  <c r="Q16"/>
  <c r="Q20"/>
  <c r="Q38"/>
  <c r="Q35"/>
  <c r="Q67"/>
  <c r="Q48"/>
  <c r="Q22"/>
  <c r="DM99" i="11"/>
  <c r="Q10" i="81"/>
  <c r="Q88"/>
  <c r="Q56"/>
  <c r="Q8"/>
  <c r="Q74"/>
  <c r="Q72"/>
  <c r="Q40"/>
  <c r="Q24"/>
  <c r="Q9"/>
  <c r="T2" i="82"/>
  <c r="T2" i="79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B96" i="63"/>
  <c r="AB84"/>
  <c r="AB68"/>
  <c r="AB56"/>
  <c r="AB48"/>
  <c r="AB44"/>
  <c r="AB40"/>
  <c r="AB36"/>
  <c r="AB4"/>
  <c r="AB85"/>
  <c r="AB81"/>
  <c r="AB77"/>
  <c r="AB73"/>
  <c r="AB69"/>
  <c r="AB81" i="62"/>
  <c r="AB61"/>
  <c r="AB57"/>
  <c r="AB49"/>
  <c r="AB5"/>
  <c r="AB56"/>
  <c r="AB76" i="61"/>
  <c r="AB60"/>
  <c r="AB56"/>
  <c r="AB52"/>
  <c r="AB24"/>
  <c r="AB4"/>
  <c r="AB93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F19" s="1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5"/>
  <c r="C4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U93"/>
  <c r="F93"/>
  <c r="U92"/>
  <c r="N92"/>
  <c r="F92"/>
  <c r="U91"/>
  <c r="F91"/>
  <c r="U90"/>
  <c r="N90"/>
  <c r="U89"/>
  <c r="N89"/>
  <c r="F89"/>
  <c r="U88"/>
  <c r="N88"/>
  <c r="U87"/>
  <c r="U86"/>
  <c r="N86"/>
  <c r="U85"/>
  <c r="N85"/>
  <c r="F85"/>
  <c r="U84"/>
  <c r="N84"/>
  <c r="U83"/>
  <c r="F83"/>
  <c r="U82"/>
  <c r="N82"/>
  <c r="U81"/>
  <c r="N81"/>
  <c r="F81"/>
  <c r="U80"/>
  <c r="N80"/>
  <c r="F80"/>
  <c r="U79"/>
  <c r="F79"/>
  <c r="U78"/>
  <c r="F78"/>
  <c r="U77"/>
  <c r="N77"/>
  <c r="F77"/>
  <c r="U76"/>
  <c r="N76"/>
  <c r="U75"/>
  <c r="U74"/>
  <c r="N74"/>
  <c r="U73"/>
  <c r="N73"/>
  <c r="F73"/>
  <c r="U72"/>
  <c r="N72"/>
  <c r="F72"/>
  <c r="U71"/>
  <c r="F71"/>
  <c r="U70"/>
  <c r="N70"/>
  <c r="U69"/>
  <c r="N69"/>
  <c r="F69"/>
  <c r="U68"/>
  <c r="N68"/>
  <c r="F68"/>
  <c r="U67"/>
  <c r="F67"/>
  <c r="U66"/>
  <c r="N66"/>
  <c r="F66"/>
  <c r="U65"/>
  <c r="N65"/>
  <c r="U64"/>
  <c r="N64"/>
  <c r="U63"/>
  <c r="F63"/>
  <c r="U62"/>
  <c r="N62"/>
  <c r="F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F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U66"/>
  <c r="F66"/>
  <c r="U65"/>
  <c r="F65"/>
  <c r="U64"/>
  <c r="F64"/>
  <c r="U63"/>
  <c r="F63"/>
  <c r="U62"/>
  <c r="U61"/>
  <c r="F61"/>
  <c r="U60"/>
  <c r="F60"/>
  <c r="U59"/>
  <c r="F59"/>
  <c r="U58"/>
  <c r="F58"/>
  <c r="U57"/>
  <c r="F57"/>
  <c r="U56"/>
  <c r="F56"/>
  <c r="U55"/>
  <c r="U54"/>
  <c r="F54"/>
  <c r="U53"/>
  <c r="F53"/>
  <c r="U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U97"/>
  <c r="F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U80"/>
  <c r="U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F58"/>
  <c r="U57"/>
  <c r="F57"/>
  <c r="U56"/>
  <c r="U55"/>
  <c r="U54"/>
  <c r="F54"/>
  <c r="U53"/>
  <c r="N53"/>
  <c r="U52"/>
  <c r="F52"/>
  <c r="U51"/>
  <c r="N51"/>
  <c r="F51"/>
  <c r="U50"/>
  <c r="N50"/>
  <c r="U49"/>
  <c r="N49"/>
  <c r="U48"/>
  <c r="F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F22"/>
  <c r="U21"/>
  <c r="N21"/>
  <c r="F21"/>
  <c r="U20"/>
  <c r="U19"/>
  <c r="N19"/>
  <c r="F19"/>
  <c r="U18"/>
  <c r="N18"/>
  <c r="F18"/>
  <c r="U17"/>
  <c r="N17"/>
  <c r="F17"/>
  <c r="U16"/>
  <c r="F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U25"/>
  <c r="F25"/>
  <c r="U24"/>
  <c r="U23"/>
  <c r="F23"/>
  <c r="U22"/>
  <c r="F22"/>
  <c r="U21"/>
  <c r="U20"/>
  <c r="F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F4"/>
  <c r="U3"/>
  <c r="L99"/>
  <c r="A1"/>
  <c r="F81" i="56" l="1"/>
  <c r="O99" i="81"/>
  <c r="L99"/>
  <c r="I99"/>
  <c r="F99"/>
  <c r="C99"/>
  <c r="F53" i="56"/>
  <c r="F67" i="58"/>
  <c r="F87" i="63"/>
  <c r="F75"/>
  <c r="F65"/>
  <c r="F94"/>
  <c r="C99"/>
  <c r="B99"/>
  <c r="F32"/>
  <c r="F95" i="56"/>
  <c r="F79"/>
  <c r="F49"/>
  <c r="C99"/>
  <c r="B99"/>
  <c r="F55"/>
  <c r="C99" i="55"/>
  <c r="F77" i="58"/>
  <c r="F55"/>
  <c r="F52"/>
  <c r="F27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O44" s="1"/>
  <c r="N48"/>
  <c r="N52"/>
  <c r="N55"/>
  <c r="N56"/>
  <c r="N59"/>
  <c r="N60"/>
  <c r="N63"/>
  <c r="N64"/>
  <c r="N67"/>
  <c r="N68"/>
  <c r="O68" s="1"/>
  <c r="N71"/>
  <c r="N72"/>
  <c r="N75"/>
  <c r="N76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V87"/>
  <c r="V24" i="56"/>
  <c r="O35"/>
  <c r="O51"/>
  <c r="N8" i="55"/>
  <c r="F9"/>
  <c r="I99"/>
  <c r="M99"/>
  <c r="G10"/>
  <c r="N12"/>
  <c r="O12" s="1"/>
  <c r="F13"/>
  <c r="N28"/>
  <c r="F29"/>
  <c r="N44"/>
  <c r="O44" s="1"/>
  <c r="F45"/>
  <c r="N60"/>
  <c r="F61"/>
  <c r="O72"/>
  <c r="O80"/>
  <c r="O45" i="56"/>
  <c r="O65"/>
  <c r="V3" i="55"/>
  <c r="O15" i="56"/>
  <c r="O47"/>
  <c r="V59"/>
  <c r="V94"/>
  <c r="V12" i="55"/>
  <c r="V28"/>
  <c r="V44"/>
  <c r="V11" i="56"/>
  <c r="V18"/>
  <c r="V27"/>
  <c r="V50"/>
  <c r="B99" i="55"/>
  <c r="F3"/>
  <c r="K99"/>
  <c r="F5"/>
  <c r="O19"/>
  <c r="N20"/>
  <c r="F21"/>
  <c r="N36"/>
  <c r="O36" s="1"/>
  <c r="F37"/>
  <c r="N52"/>
  <c r="O52" s="1"/>
  <c r="F53"/>
  <c r="O68"/>
  <c r="O76"/>
  <c r="O84"/>
  <c r="O21" i="56"/>
  <c r="O37"/>
  <c r="O53"/>
  <c r="O61"/>
  <c r="O69"/>
  <c r="O77"/>
  <c r="O93"/>
  <c r="O70" i="55"/>
  <c r="O7" i="56"/>
  <c r="V28"/>
  <c r="V39"/>
  <c r="J99" i="55"/>
  <c r="N24"/>
  <c r="O24" s="1"/>
  <c r="N40"/>
  <c r="O40" s="1"/>
  <c r="N56"/>
  <c r="O56" s="1"/>
  <c r="V25" i="58"/>
  <c r="V38"/>
  <c r="V70"/>
  <c r="V75" i="55"/>
  <c r="G3" i="56"/>
  <c r="V68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22"/>
  <c r="V68" i="55"/>
  <c r="V72"/>
  <c r="V76"/>
  <c r="V80"/>
  <c r="V84"/>
  <c r="V88"/>
  <c r="F3" i="56"/>
  <c r="V29"/>
  <c r="V53"/>
  <c r="V57"/>
  <c r="V61"/>
  <c r="V65"/>
  <c r="V73"/>
  <c r="V77"/>
  <c r="V81"/>
  <c r="V85"/>
  <c r="V89"/>
  <c r="V93"/>
  <c r="V97"/>
  <c r="N3" i="57"/>
  <c r="V46" i="58"/>
  <c r="V49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D99" i="81" l="1"/>
  <c r="V65" i="58"/>
  <c r="G18" i="55"/>
  <c r="N99" i="81"/>
  <c r="P99" s="1"/>
  <c r="K99"/>
  <c r="M99" s="1"/>
  <c r="H99"/>
  <c r="J99" s="1"/>
  <c r="E99"/>
  <c r="G99" s="1"/>
  <c r="O78" i="56"/>
  <c r="O66"/>
  <c r="O62"/>
  <c r="O54"/>
  <c r="O46"/>
  <c r="O30"/>
  <c r="O26"/>
  <c r="O10"/>
  <c r="O78" i="55"/>
  <c r="O74"/>
  <c r="O66"/>
  <c r="F99" i="63"/>
  <c r="O28" i="56"/>
  <c r="O23"/>
  <c r="V92" i="55"/>
  <c r="O71"/>
  <c r="G59"/>
  <c r="V59" s="1"/>
  <c r="G54"/>
  <c r="V54" s="1"/>
  <c r="G50"/>
  <c r="V50" s="1"/>
  <c r="G46"/>
  <c r="V46" s="1"/>
  <c r="G42"/>
  <c r="V42" s="1"/>
  <c r="G34"/>
  <c r="O34" s="1"/>
  <c r="G30"/>
  <c r="V30" s="1"/>
  <c r="O28"/>
  <c r="G27"/>
  <c r="G26"/>
  <c r="O26" s="1"/>
  <c r="G23"/>
  <c r="V23" s="1"/>
  <c r="G22"/>
  <c r="V22" s="1"/>
  <c r="G17"/>
  <c r="V17" s="1"/>
  <c r="G11"/>
  <c r="V11" s="1"/>
  <c r="G6"/>
  <c r="V6" s="1"/>
  <c r="O86"/>
  <c r="V66"/>
  <c r="V64"/>
  <c r="O62"/>
  <c r="V51"/>
  <c r="O20"/>
  <c r="O80" i="56"/>
  <c r="O76"/>
  <c r="O72"/>
  <c r="O64"/>
  <c r="O60"/>
  <c r="O57"/>
  <c r="O56"/>
  <c r="V33"/>
  <c r="O29"/>
  <c r="V26"/>
  <c r="V5"/>
  <c r="O94"/>
  <c r="O86"/>
  <c r="O70"/>
  <c r="F99"/>
  <c r="O52"/>
  <c r="V49"/>
  <c r="O48"/>
  <c r="O40"/>
  <c r="O36"/>
  <c r="O32"/>
  <c r="O25"/>
  <c r="O24"/>
  <c r="V17"/>
  <c r="O13"/>
  <c r="G96" i="55"/>
  <c r="O14"/>
  <c r="O9"/>
  <c r="O98"/>
  <c r="O60"/>
  <c r="O93" i="58"/>
  <c r="V74"/>
  <c r="O57"/>
  <c r="V26"/>
  <c r="G90" i="57"/>
  <c r="V90" s="1"/>
  <c r="O45" i="58"/>
  <c r="G70" i="57"/>
  <c r="V70" s="1"/>
  <c r="G22"/>
  <c r="V22" s="1"/>
  <c r="G6"/>
  <c r="O6" s="1"/>
  <c r="O44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O50"/>
  <c r="V34"/>
  <c r="V18"/>
  <c r="O18"/>
  <c r="O58"/>
  <c r="V58"/>
  <c r="N99" i="61"/>
  <c r="O10" i="55"/>
  <c r="V10"/>
  <c r="F99" i="57"/>
  <c r="O80"/>
  <c r="V80"/>
  <c r="O6" i="55"/>
  <c r="O90" i="57" l="1"/>
  <c r="O43" i="58"/>
  <c r="Q99" i="81"/>
  <c r="O59" i="55"/>
  <c r="O54"/>
  <c r="O46"/>
  <c r="O42"/>
  <c r="O30"/>
  <c r="V27"/>
  <c r="O27"/>
  <c r="V26"/>
  <c r="O23"/>
  <c r="O22"/>
  <c r="O17"/>
  <c r="O11"/>
  <c r="O4" i="56"/>
  <c r="V96" i="55"/>
  <c r="O96"/>
  <c r="O49"/>
  <c r="O70" i="57"/>
  <c r="V6"/>
  <c r="O11" i="58"/>
  <c r="O77" i="57"/>
  <c r="O25"/>
  <c r="O22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B74" i="78"/>
  <c r="H9"/>
  <c r="I56"/>
  <c r="L50"/>
  <c r="Q26"/>
  <c r="O39"/>
  <c r="Q79"/>
  <c r="L78"/>
  <c r="H30"/>
  <c r="N58"/>
  <c r="H89"/>
  <c r="N4"/>
  <c r="B6"/>
  <c r="B97"/>
  <c r="H11"/>
  <c r="J3"/>
  <c r="P75"/>
  <c r="Q4"/>
  <c r="G27"/>
  <c r="O24"/>
  <c r="G32"/>
  <c r="J27"/>
  <c r="I98"/>
  <c r="G54"/>
  <c r="G14"/>
  <c r="N38"/>
  <c r="K92"/>
  <c r="N7"/>
  <c r="I26"/>
  <c r="N55"/>
  <c r="I72"/>
  <c r="B57"/>
  <c r="Q86"/>
  <c r="Q50"/>
  <c r="H76"/>
  <c r="L88"/>
  <c r="O90"/>
  <c r="P21"/>
  <c r="H72"/>
  <c r="K34"/>
  <c r="N23"/>
  <c r="B5"/>
  <c r="J11"/>
  <c r="K91"/>
  <c r="G98"/>
  <c r="P5"/>
  <c r="P54"/>
  <c r="G73"/>
  <c r="L97"/>
  <c r="O63"/>
  <c r="N81"/>
  <c r="I7"/>
  <c r="Q64"/>
  <c r="L23"/>
  <c r="Q31"/>
  <c r="L24"/>
  <c r="H6"/>
  <c r="K61"/>
  <c r="B24"/>
  <c r="B79"/>
  <c r="N86"/>
  <c r="H19"/>
  <c r="P87"/>
  <c r="O96"/>
  <c r="J55"/>
  <c r="P91"/>
  <c r="N50"/>
  <c r="O57"/>
  <c r="K66"/>
  <c r="I58"/>
  <c r="B69"/>
  <c r="O12"/>
  <c r="J70"/>
  <c r="G72"/>
  <c r="K47"/>
  <c r="B77"/>
  <c r="G53"/>
  <c r="H5"/>
  <c r="K33"/>
  <c r="G94"/>
  <c r="K69"/>
  <c r="H75"/>
  <c r="Q47"/>
  <c r="N88"/>
  <c r="Q14"/>
  <c r="B21"/>
  <c r="H41"/>
  <c r="N43"/>
  <c r="G80"/>
  <c r="Q63"/>
  <c r="L28"/>
  <c r="J21"/>
  <c r="G11"/>
  <c r="P63"/>
  <c r="P58"/>
  <c r="O26"/>
  <c r="K70"/>
  <c r="H64"/>
  <c r="P68"/>
  <c r="B47"/>
  <c r="P18"/>
  <c r="Q28"/>
  <c r="Q8"/>
  <c r="K72"/>
  <c r="P77"/>
  <c r="K77"/>
  <c r="Q36"/>
  <c r="H10"/>
  <c r="I24"/>
  <c r="L17"/>
  <c r="P46"/>
  <c r="N78"/>
  <c r="B84"/>
  <c r="J94"/>
  <c r="N20"/>
  <c r="O85"/>
  <c r="I3"/>
  <c r="L30"/>
  <c r="Q74"/>
  <c r="G23"/>
  <c r="O3"/>
  <c r="I14"/>
  <c r="K15"/>
  <c r="Q65"/>
  <c r="O44"/>
  <c r="P51"/>
  <c r="O77"/>
  <c r="G76"/>
  <c r="G21"/>
  <c r="G4"/>
  <c r="P23"/>
  <c r="G78"/>
  <c r="H7"/>
  <c r="L32"/>
  <c r="O79"/>
  <c r="P48"/>
  <c r="N56"/>
  <c r="B52"/>
  <c r="J85"/>
  <c r="I92"/>
  <c r="N17"/>
  <c r="B35"/>
  <c r="H26"/>
  <c r="P34"/>
  <c r="G31"/>
  <c r="H87"/>
  <c r="J43"/>
  <c r="P13"/>
  <c r="B72"/>
  <c r="N85"/>
  <c r="H70"/>
  <c r="H71"/>
  <c r="N92"/>
  <c r="J61"/>
  <c r="G41"/>
  <c r="B9"/>
  <c r="B88"/>
  <c r="O23"/>
  <c r="I57"/>
  <c r="B38"/>
  <c r="H42"/>
  <c r="K41"/>
  <c r="J30"/>
  <c r="J80"/>
  <c r="K74"/>
  <c r="B95"/>
  <c r="I29"/>
  <c r="N74"/>
  <c r="P49"/>
  <c r="P45"/>
  <c r="G55"/>
  <c r="B91"/>
  <c r="B20"/>
  <c r="L87"/>
  <c r="G30"/>
  <c r="O9"/>
  <c r="I80"/>
  <c r="H32"/>
  <c r="J49"/>
  <c r="H62"/>
  <c r="Q83"/>
  <c r="B55"/>
  <c r="L65"/>
  <c r="K71"/>
  <c r="B19"/>
  <c r="J74"/>
  <c r="G35"/>
  <c r="I90"/>
  <c r="N65"/>
  <c r="Q68"/>
  <c r="G34"/>
  <c r="Q56"/>
  <c r="P93"/>
  <c r="J37"/>
  <c r="H61"/>
  <c r="K29"/>
  <c r="H15"/>
  <c r="N22"/>
  <c r="K4"/>
  <c r="O84"/>
  <c r="O18"/>
  <c r="Q12"/>
  <c r="J22"/>
  <c r="I97"/>
  <c r="O11"/>
  <c r="K24"/>
  <c r="P8"/>
  <c r="G3"/>
  <c r="Q3"/>
  <c r="P33"/>
  <c r="Q19"/>
  <c r="L90"/>
  <c r="O70"/>
  <c r="L31"/>
  <c r="L45"/>
  <c r="P59"/>
  <c r="N68"/>
  <c r="J23"/>
  <c r="I10"/>
  <c r="N36"/>
  <c r="K16"/>
  <c r="J72"/>
  <c r="J57"/>
  <c r="J36"/>
  <c r="B34"/>
  <c r="Q27"/>
  <c r="K79"/>
  <c r="Q82"/>
  <c r="N80"/>
  <c r="O25"/>
  <c r="Q17"/>
  <c r="G26"/>
  <c r="Q60"/>
  <c r="I88"/>
  <c r="P71"/>
  <c r="O46"/>
  <c r="K78"/>
  <c r="N95"/>
  <c r="P24"/>
  <c r="L84"/>
  <c r="G83"/>
  <c r="B33"/>
  <c r="K57"/>
  <c r="G44"/>
  <c r="H46"/>
  <c r="O27"/>
  <c r="L34"/>
  <c r="B90"/>
  <c r="O72"/>
  <c r="B49"/>
  <c r="I55"/>
  <c r="I18"/>
  <c r="P41"/>
  <c r="K60"/>
  <c r="Q95"/>
  <c r="G75"/>
  <c r="J56"/>
  <c r="L49"/>
  <c r="J52"/>
  <c r="H37"/>
  <c r="K44"/>
  <c r="H12"/>
  <c r="L12"/>
  <c r="H88"/>
  <c r="N11"/>
  <c r="L39"/>
  <c r="P39"/>
  <c r="I12"/>
  <c r="H34"/>
  <c r="H45"/>
  <c r="G63"/>
  <c r="I16"/>
  <c r="I74"/>
  <c r="O5"/>
  <c r="K62"/>
  <c r="P26"/>
  <c r="N83"/>
  <c r="B83"/>
  <c r="K7"/>
  <c r="Q58"/>
  <c r="P90"/>
  <c r="L57"/>
  <c r="K53"/>
  <c r="G20"/>
  <c r="K65"/>
  <c r="I27"/>
  <c r="I50"/>
  <c r="I46"/>
  <c r="I22"/>
  <c r="B98"/>
  <c r="N77"/>
  <c r="J88"/>
  <c r="J63"/>
  <c r="J42"/>
  <c r="J54"/>
  <c r="L16"/>
  <c r="B63"/>
  <c r="H3"/>
  <c r="O33"/>
  <c r="N91"/>
  <c r="I20"/>
  <c r="P79"/>
  <c r="Q32"/>
  <c r="B58"/>
  <c r="I5"/>
  <c r="P32"/>
  <c r="H91"/>
  <c r="O15"/>
  <c r="P16"/>
  <c r="N47"/>
  <c r="L36"/>
  <c r="G89"/>
  <c r="Q93"/>
  <c r="N49"/>
  <c r="J58"/>
  <c r="L26"/>
  <c r="I53"/>
  <c r="I70"/>
  <c r="L3"/>
  <c r="Q11"/>
  <c r="N93"/>
  <c r="K38"/>
  <c r="H78"/>
  <c r="L21"/>
  <c r="N25"/>
  <c r="L41"/>
  <c r="B15"/>
  <c r="H4"/>
  <c r="L64"/>
  <c r="G5"/>
  <c r="B39"/>
  <c r="Q49"/>
  <c r="J50"/>
  <c r="L85"/>
  <c r="G88"/>
  <c r="B93"/>
  <c r="J86"/>
  <c r="Q52"/>
  <c r="J16"/>
  <c r="K8"/>
  <c r="B18"/>
  <c r="P17"/>
  <c r="G36"/>
  <c r="I38"/>
  <c r="N14"/>
  <c r="N27"/>
  <c r="H51"/>
  <c r="K32"/>
  <c r="N31"/>
  <c r="H39"/>
  <c r="H68"/>
  <c r="G82"/>
  <c r="J6"/>
  <c r="P42"/>
  <c r="O10"/>
  <c r="N79"/>
  <c r="J75"/>
  <c r="L14"/>
  <c r="J8"/>
  <c r="N53"/>
  <c r="K75"/>
  <c r="P73"/>
  <c r="O68"/>
  <c r="G66"/>
  <c r="G19"/>
  <c r="J90"/>
  <c r="P61"/>
  <c r="P82"/>
  <c r="L79"/>
  <c r="G45"/>
  <c r="G10"/>
  <c r="N72"/>
  <c r="N52"/>
  <c r="G52"/>
  <c r="N59"/>
  <c r="L63"/>
  <c r="C1"/>
  <c r="K49"/>
  <c r="O6"/>
  <c r="Q39"/>
  <c r="O49"/>
  <c r="J29"/>
  <c r="I34"/>
  <c r="O92"/>
  <c r="J28"/>
  <c r="P44"/>
  <c r="I54"/>
  <c r="P57"/>
  <c r="H82"/>
  <c r="P31"/>
  <c r="P11"/>
  <c r="G37"/>
  <c r="G62"/>
  <c r="J45"/>
  <c r="B96"/>
  <c r="I28"/>
  <c r="O87"/>
  <c r="O97"/>
  <c r="G48"/>
  <c r="G92"/>
  <c r="P38"/>
  <c r="I83"/>
  <c r="B81"/>
  <c r="O65"/>
  <c r="K50"/>
  <c r="N48"/>
  <c r="P29"/>
  <c r="G65"/>
  <c r="P3"/>
  <c r="L4"/>
  <c r="Q43"/>
  <c r="L37"/>
  <c r="G17"/>
  <c r="P80"/>
  <c r="P72"/>
  <c r="J46"/>
  <c r="Q33"/>
  <c r="I23"/>
  <c r="J44"/>
  <c r="O7"/>
  <c r="B92"/>
  <c r="N62"/>
  <c r="Q34"/>
  <c r="K11"/>
  <c r="H25"/>
  <c r="H14"/>
  <c r="Q61"/>
  <c r="L73"/>
  <c r="B37"/>
  <c r="B14"/>
  <c r="P37"/>
  <c r="H29"/>
  <c r="N70"/>
  <c r="B25"/>
  <c r="B45"/>
  <c r="K93"/>
  <c r="P62"/>
  <c r="J59"/>
  <c r="H52"/>
  <c r="O36"/>
  <c r="N8"/>
  <c r="Q51"/>
  <c r="H35"/>
  <c r="L81"/>
  <c r="K39"/>
  <c r="I45"/>
  <c r="H94"/>
  <c r="I82"/>
  <c r="I95"/>
  <c r="K51"/>
  <c r="K35"/>
  <c r="K84"/>
  <c r="B73"/>
  <c r="L53"/>
  <c r="P85"/>
  <c r="B87"/>
  <c r="L18"/>
  <c r="N44"/>
  <c r="L25"/>
  <c r="O40"/>
  <c r="K43"/>
  <c r="K19"/>
  <c r="G81"/>
  <c r="O69"/>
  <c r="N90"/>
  <c r="I67"/>
  <c r="L68"/>
  <c r="G85"/>
  <c r="O35"/>
  <c r="Q75"/>
  <c r="O75"/>
  <c r="G64"/>
  <c r="B40"/>
  <c r="D1"/>
  <c r="I17"/>
  <c r="Q80"/>
  <c r="L66"/>
  <c r="Q45"/>
  <c r="B68"/>
  <c r="J93"/>
  <c r="I30"/>
  <c r="B22"/>
  <c r="I52"/>
  <c r="I60"/>
  <c r="I35"/>
  <c r="K46"/>
  <c r="J13"/>
  <c r="Q6"/>
  <c r="G90"/>
  <c r="L40"/>
  <c r="B23"/>
  <c r="Q76"/>
  <c r="J31"/>
  <c r="G57"/>
  <c r="Q13"/>
  <c r="B41"/>
  <c r="O20"/>
  <c r="O53"/>
  <c r="L76"/>
  <c r="Q96"/>
  <c r="O51"/>
  <c r="G7"/>
  <c r="J83"/>
  <c r="G87"/>
  <c r="E1"/>
  <c r="N98"/>
  <c r="B13"/>
  <c r="B50"/>
  <c r="N33"/>
  <c r="H83"/>
  <c r="G61"/>
  <c r="B54"/>
  <c r="K97"/>
  <c r="P10"/>
  <c r="Q38"/>
  <c r="J14"/>
  <c r="P81"/>
  <c r="K55"/>
  <c r="I43"/>
  <c r="J89"/>
  <c r="G28"/>
  <c r="P27"/>
  <c r="L72"/>
  <c r="P52"/>
  <c r="H48"/>
  <c r="Q84"/>
  <c r="O42"/>
  <c r="J97"/>
  <c r="K31"/>
  <c r="N3"/>
  <c r="H77"/>
  <c r="O98"/>
  <c r="B65"/>
  <c r="L11"/>
  <c r="J60"/>
  <c r="H44"/>
  <c r="J19"/>
  <c r="G60"/>
  <c r="P50"/>
  <c r="Q88"/>
  <c r="O47"/>
  <c r="O62"/>
  <c r="I8"/>
  <c r="G24"/>
  <c r="N87"/>
  <c r="K64"/>
  <c r="Q55"/>
  <c r="B76"/>
  <c r="K94"/>
  <c r="J51"/>
  <c r="O60"/>
  <c r="P19"/>
  <c r="G43"/>
  <c r="N54"/>
  <c r="K30"/>
  <c r="K98"/>
  <c r="H28"/>
  <c r="H16"/>
  <c r="P83"/>
  <c r="P53"/>
  <c r="N66"/>
  <c r="N46"/>
  <c r="B89"/>
  <c r="B46"/>
  <c r="P97"/>
  <c r="I89"/>
  <c r="J17"/>
  <c r="K67"/>
  <c r="P76"/>
  <c r="N73"/>
  <c r="P65"/>
  <c r="O37"/>
  <c r="N26"/>
  <c r="O80"/>
  <c r="G96"/>
  <c r="H13"/>
  <c r="G49"/>
  <c r="Q72"/>
  <c r="H40"/>
  <c r="P35"/>
  <c r="H21"/>
  <c r="O34"/>
  <c r="I62"/>
  <c r="G84"/>
  <c r="H79"/>
  <c r="O67"/>
  <c r="K18"/>
  <c r="I86"/>
  <c r="N16"/>
  <c r="L52"/>
  <c r="H17"/>
  <c r="K27"/>
  <c r="O93"/>
  <c r="L44"/>
  <c r="G15"/>
  <c r="O94"/>
  <c r="P20"/>
  <c r="Q25"/>
  <c r="G8"/>
  <c r="P40"/>
  <c r="G16"/>
  <c r="O64"/>
  <c r="K37"/>
  <c r="Q66"/>
  <c r="N10"/>
  <c r="B60"/>
  <c r="B12"/>
  <c r="L95"/>
  <c r="J35"/>
  <c r="Q9"/>
  <c r="J38"/>
  <c r="I93"/>
  <c r="H55"/>
  <c r="O71"/>
  <c r="N29"/>
  <c r="L71"/>
  <c r="H98"/>
  <c r="G93"/>
  <c r="Q87"/>
  <c r="H63"/>
  <c r="H74"/>
  <c r="B48"/>
  <c r="K36"/>
  <c r="J87"/>
  <c r="H38"/>
  <c r="L33"/>
  <c r="K52"/>
  <c r="P14"/>
  <c r="Q85"/>
  <c r="G95"/>
  <c r="J68"/>
  <c r="O31"/>
  <c r="L61"/>
  <c r="L48"/>
  <c r="H36"/>
  <c r="N57"/>
  <c r="Q37"/>
  <c r="O38"/>
  <c r="G33"/>
  <c r="B71"/>
  <c r="Q22"/>
  <c r="B10"/>
  <c r="L75"/>
  <c r="I4"/>
  <c r="K23"/>
  <c r="Q98"/>
  <c r="L5"/>
  <c r="I9"/>
  <c r="K3"/>
  <c r="Q29"/>
  <c r="B7"/>
  <c r="I36"/>
  <c r="Q16"/>
  <c r="I39"/>
  <c r="K9"/>
  <c r="Q53"/>
  <c r="K81"/>
  <c r="H69"/>
  <c r="I21"/>
  <c r="B4"/>
  <c r="K58"/>
  <c r="K28"/>
  <c r="I84"/>
  <c r="G39"/>
  <c r="L8"/>
  <c r="Q73"/>
  <c r="J78"/>
  <c r="B75"/>
  <c r="G22"/>
  <c r="K17"/>
  <c r="N60"/>
  <c r="B64"/>
  <c r="H33"/>
  <c r="O61"/>
  <c r="N51"/>
  <c r="P64"/>
  <c r="L46"/>
  <c r="P98"/>
  <c r="Q21"/>
  <c r="Q5"/>
  <c r="K10"/>
  <c r="G69"/>
  <c r="H57"/>
  <c r="B26"/>
  <c r="B70"/>
  <c r="N75"/>
  <c r="O45"/>
  <c r="P96"/>
  <c r="I19"/>
  <c r="O66"/>
  <c r="N76"/>
  <c r="P74"/>
  <c r="G9"/>
  <c r="O58"/>
  <c r="L98"/>
  <c r="O17"/>
  <c r="F1"/>
  <c r="N6"/>
  <c r="K89"/>
  <c r="K21"/>
  <c r="O4"/>
  <c r="P89"/>
  <c r="O41"/>
  <c r="N39"/>
  <c r="I48"/>
  <c r="G29"/>
  <c r="N28"/>
  <c r="H81"/>
  <c r="B27"/>
  <c r="L15"/>
  <c r="J98"/>
  <c r="I71"/>
  <c r="H65"/>
  <c r="G59"/>
  <c r="H49"/>
  <c r="B29"/>
  <c r="L47"/>
  <c r="B67"/>
  <c r="L91"/>
  <c r="O50"/>
  <c r="L10"/>
  <c r="Q30"/>
  <c r="L54"/>
  <c r="L74"/>
  <c r="B85"/>
  <c r="J96"/>
  <c r="P69"/>
  <c r="B30"/>
  <c r="I40"/>
  <c r="L7"/>
  <c r="L70"/>
  <c r="N69"/>
  <c r="J73"/>
  <c r="O54"/>
  <c r="I32"/>
  <c r="L13"/>
  <c r="H66"/>
  <c r="N64"/>
  <c r="L29"/>
  <c r="L56"/>
  <c r="Q20"/>
  <c r="K13"/>
  <c r="G79"/>
  <c r="Q90"/>
  <c r="J9"/>
  <c r="I41"/>
  <c r="J24"/>
  <c r="H59"/>
  <c r="I42"/>
  <c r="B94"/>
  <c r="J12"/>
  <c r="O32"/>
  <c r="P4"/>
  <c r="O86"/>
  <c r="Q35"/>
  <c r="I64"/>
  <c r="H84"/>
  <c r="J92"/>
  <c r="N34"/>
  <c r="B44"/>
  <c r="Q40"/>
  <c r="N42"/>
  <c r="N84"/>
  <c r="H96"/>
  <c r="O55"/>
  <c r="I65"/>
  <c r="L35"/>
  <c r="O88"/>
  <c r="P43"/>
  <c r="L59"/>
  <c r="N97"/>
  <c r="G74"/>
  <c r="I44"/>
  <c r="P67"/>
  <c r="I37"/>
  <c r="J25"/>
  <c r="P86"/>
  <c r="J40"/>
  <c r="G71"/>
  <c r="Q77"/>
  <c r="L22"/>
  <c r="H31"/>
  <c r="G67"/>
  <c r="K86"/>
  <c r="O13"/>
  <c r="G2"/>
  <c r="G42"/>
  <c r="I79"/>
  <c r="L19"/>
  <c r="N35"/>
  <c r="O28"/>
  <c r="K25"/>
  <c r="J20"/>
  <c r="K80"/>
  <c r="K45"/>
  <c r="N24"/>
  <c r="H95"/>
  <c r="J66"/>
  <c r="H54"/>
  <c r="I13"/>
  <c r="O43"/>
  <c r="L80"/>
  <c r="J67"/>
  <c r="K42"/>
  <c r="J39"/>
  <c r="B17"/>
  <c r="L92"/>
  <c r="I78"/>
  <c r="Q69"/>
  <c r="H53"/>
  <c r="B36"/>
  <c r="I47"/>
  <c r="L62"/>
  <c r="I96"/>
  <c r="G40"/>
  <c r="O30"/>
  <c r="J65"/>
  <c r="J84"/>
  <c r="G68"/>
  <c r="N89"/>
  <c r="B16"/>
  <c r="N45"/>
  <c r="O76"/>
  <c r="P36"/>
  <c r="I51"/>
  <c r="K40"/>
  <c r="O56"/>
  <c r="Q54"/>
  <c r="N21"/>
  <c r="Q42"/>
  <c r="B56"/>
  <c r="H73"/>
  <c r="B2"/>
  <c r="P94"/>
  <c r="B80"/>
  <c r="Q62"/>
  <c r="G77"/>
  <c r="N37"/>
  <c r="I11"/>
  <c r="L60"/>
  <c r="J53"/>
  <c r="I15"/>
  <c r="O14"/>
  <c r="O83"/>
  <c r="K88"/>
  <c r="G38"/>
  <c r="Q81"/>
  <c r="N61"/>
  <c r="H58"/>
  <c r="J41"/>
  <c r="O81"/>
  <c r="L43"/>
  <c r="O19"/>
  <c r="O74"/>
  <c r="L58"/>
  <c r="N15"/>
  <c r="G51"/>
  <c r="B86"/>
  <c r="N18"/>
  <c r="B66"/>
  <c r="N71"/>
  <c r="I87"/>
  <c r="P28"/>
  <c r="H67"/>
  <c r="N5"/>
  <c r="L89"/>
  <c r="N12"/>
  <c r="L94"/>
  <c r="I49"/>
  <c r="H90"/>
  <c r="Q97"/>
  <c r="G91"/>
  <c r="K54"/>
  <c r="J33"/>
  <c r="J15"/>
  <c r="O89"/>
  <c r="K82"/>
  <c r="Q78"/>
  <c r="P25"/>
  <c r="H50"/>
  <c r="B62"/>
  <c r="G86"/>
  <c r="N94"/>
  <c r="O59"/>
  <c r="J34"/>
  <c r="P9"/>
  <c r="P22"/>
  <c r="J77"/>
  <c r="J5"/>
  <c r="H8"/>
  <c r="B53"/>
  <c r="P95"/>
  <c r="J7"/>
  <c r="I77"/>
  <c r="Q59"/>
  <c r="Q71"/>
  <c r="N30"/>
  <c r="L6"/>
  <c r="L96"/>
  <c r="I59"/>
  <c r="Q18"/>
  <c r="O73"/>
  <c r="Q91"/>
  <c r="K22"/>
  <c r="P66"/>
  <c r="K96"/>
  <c r="I85"/>
  <c r="H92"/>
  <c r="G97"/>
  <c r="K48"/>
  <c r="H22"/>
  <c r="H47"/>
  <c r="B59"/>
  <c r="G6"/>
  <c r="J64"/>
  <c r="J62"/>
  <c r="J4"/>
  <c r="B32"/>
  <c r="B8"/>
  <c r="P92"/>
  <c r="Q41"/>
  <c r="Q70"/>
  <c r="H43"/>
  <c r="K5"/>
  <c r="P15"/>
  <c r="Q89"/>
  <c r="L38"/>
  <c r="L77"/>
  <c r="H27"/>
  <c r="J81"/>
  <c r="O48"/>
  <c r="H86"/>
  <c r="I68"/>
  <c r="N41"/>
  <c r="L69"/>
  <c r="P84"/>
  <c r="Q57"/>
  <c r="O91"/>
  <c r="O29"/>
  <c r="B42"/>
  <c r="L55"/>
  <c r="I91"/>
  <c r="B78"/>
  <c r="L67"/>
  <c r="K76"/>
  <c r="O16"/>
  <c r="Q44"/>
  <c r="K59"/>
  <c r="O21"/>
  <c r="N63"/>
  <c r="N9"/>
  <c r="H60"/>
  <c r="G13"/>
  <c r="G70"/>
  <c r="H18"/>
  <c r="B82"/>
  <c r="B31"/>
  <c r="O8"/>
  <c r="K63"/>
  <c r="K6"/>
  <c r="G46"/>
  <c r="L27"/>
  <c r="J91"/>
  <c r="H2"/>
  <c r="I31"/>
  <c r="I76"/>
  <c r="J48"/>
  <c r="K73"/>
  <c r="N13"/>
  <c r="K85"/>
  <c r="Q48"/>
  <c r="I33"/>
  <c r="N40"/>
  <c r="Q24"/>
  <c r="H20"/>
  <c r="Q92"/>
  <c r="G18"/>
  <c r="I63"/>
  <c r="J71"/>
  <c r="K83"/>
  <c r="Q67"/>
  <c r="Q10"/>
  <c r="O82"/>
  <c r="P47"/>
  <c r="I73"/>
  <c r="P88"/>
  <c r="K95"/>
  <c r="I25"/>
  <c r="K87"/>
  <c r="K12"/>
  <c r="B28"/>
  <c r="L83"/>
  <c r="B3"/>
  <c r="O95"/>
  <c r="L42"/>
  <c r="G58"/>
  <c r="J95"/>
  <c r="J69"/>
  <c r="P56"/>
  <c r="I66"/>
  <c r="J76"/>
  <c r="P6"/>
  <c r="G12"/>
  <c r="B43"/>
  <c r="L86"/>
  <c r="K68"/>
  <c r="I94"/>
  <c r="B11"/>
  <c r="J32"/>
  <c r="P60"/>
  <c r="N96"/>
  <c r="K14"/>
  <c r="L82"/>
  <c r="P70"/>
  <c r="J82"/>
  <c r="P55"/>
  <c r="G47"/>
  <c r="G25"/>
  <c r="J10"/>
  <c r="I69"/>
  <c r="O22"/>
  <c r="I81"/>
  <c r="I61"/>
  <c r="G56"/>
  <c r="L93"/>
  <c r="P78"/>
  <c r="H85"/>
  <c r="H24"/>
  <c r="J47"/>
  <c r="B61"/>
  <c r="K26"/>
  <c r="H23"/>
  <c r="Q7"/>
  <c r="N32"/>
  <c r="K20"/>
  <c r="J26"/>
  <c r="N67"/>
  <c r="H56"/>
  <c r="O78"/>
  <c r="K56"/>
  <c r="I6"/>
  <c r="L20"/>
  <c r="K90"/>
  <c r="G50"/>
  <c r="H80"/>
  <c r="H97"/>
  <c r="P7"/>
  <c r="Q94"/>
  <c r="H93"/>
  <c r="O52"/>
  <c r="J18"/>
  <c r="B51"/>
  <c r="N82"/>
  <c r="I75"/>
  <c r="Q23"/>
  <c r="J79"/>
  <c r="P12"/>
  <c r="P30"/>
  <c r="Q46"/>
  <c r="L9"/>
  <c r="Q15"/>
  <c r="L51"/>
  <c r="N19"/>
  <c r="R19" l="1"/>
  <c r="M75"/>
  <c r="R82"/>
  <c r="C51"/>
  <c r="F51"/>
  <c r="E51"/>
  <c r="D51"/>
  <c r="M6"/>
  <c r="R67"/>
  <c r="R32"/>
  <c r="D61"/>
  <c r="E61"/>
  <c r="F61"/>
  <c r="C61"/>
  <c r="M61"/>
  <c r="M81"/>
  <c r="M69"/>
  <c r="R96"/>
  <c r="E11"/>
  <c r="C11"/>
  <c r="F11"/>
  <c r="D11"/>
  <c r="M94"/>
  <c r="E43"/>
  <c r="C43"/>
  <c r="F43"/>
  <c r="D43"/>
  <c r="M66"/>
  <c r="C3"/>
  <c r="F3"/>
  <c r="D3"/>
  <c r="B99"/>
  <c r="E3"/>
  <c r="E28"/>
  <c r="C28"/>
  <c r="D28"/>
  <c r="F28"/>
  <c r="M25"/>
  <c r="M73"/>
  <c r="M63"/>
  <c r="R40"/>
  <c r="M33"/>
  <c r="R13"/>
  <c r="M76"/>
  <c r="M31"/>
  <c r="E31"/>
  <c r="F31"/>
  <c r="D31"/>
  <c r="C31"/>
  <c r="D82"/>
  <c r="E82"/>
  <c r="C82"/>
  <c r="F82"/>
  <c r="R9"/>
  <c r="R63"/>
  <c r="F78"/>
  <c r="E78"/>
  <c r="D78"/>
  <c r="C78"/>
  <c r="M91"/>
  <c r="C42"/>
  <c r="E42"/>
  <c r="F42"/>
  <c r="D42"/>
  <c r="R41"/>
  <c r="M68"/>
  <c r="C8"/>
  <c r="F8"/>
  <c r="D8"/>
  <c r="E8"/>
  <c r="E32"/>
  <c r="D32"/>
  <c r="F32"/>
  <c r="C32"/>
  <c r="E59"/>
  <c r="D59"/>
  <c r="F59"/>
  <c r="C59"/>
  <c r="M85"/>
  <c r="M59"/>
  <c r="R30"/>
  <c r="M77"/>
  <c r="F53"/>
  <c r="E53"/>
  <c r="C53"/>
  <c r="D53"/>
  <c r="R94"/>
  <c r="E62"/>
  <c r="F62"/>
  <c r="D62"/>
  <c r="C62"/>
  <c r="M49"/>
  <c r="R12"/>
  <c r="R5"/>
  <c r="M87"/>
  <c r="R71"/>
  <c r="F66"/>
  <c r="E66"/>
  <c r="C66"/>
  <c r="D66"/>
  <c r="R18"/>
  <c r="E86"/>
  <c r="D86"/>
  <c r="C86"/>
  <c r="F86"/>
  <c r="R15"/>
  <c r="R61"/>
  <c r="M15"/>
  <c r="M11"/>
  <c r="R37"/>
  <c r="E80"/>
  <c r="F80"/>
  <c r="D80"/>
  <c r="C80"/>
  <c r="F56"/>
  <c r="C56"/>
  <c r="D56"/>
  <c r="E56"/>
  <c r="R21"/>
  <c r="M51"/>
  <c r="R45"/>
  <c r="C16"/>
  <c r="E16"/>
  <c r="F16"/>
  <c r="D16"/>
  <c r="R89"/>
  <c r="M96"/>
  <c r="M47"/>
  <c r="E36"/>
  <c r="C36"/>
  <c r="D36"/>
  <c r="F36"/>
  <c r="M78"/>
  <c r="E17"/>
  <c r="F17"/>
  <c r="C17"/>
  <c r="D17"/>
  <c r="M13"/>
  <c r="R24"/>
  <c r="R35"/>
  <c r="M79"/>
  <c r="M37"/>
  <c r="M44"/>
  <c r="R97"/>
  <c r="M65"/>
  <c r="R84"/>
  <c r="R42"/>
  <c r="F44"/>
  <c r="C44"/>
  <c r="E44"/>
  <c r="D44"/>
  <c r="R34"/>
  <c r="M64"/>
  <c r="F94"/>
  <c r="E94"/>
  <c r="C94"/>
  <c r="D94"/>
  <c r="M42"/>
  <c r="M41"/>
  <c r="R64"/>
  <c r="M32"/>
  <c r="R69"/>
  <c r="M40"/>
  <c r="D30"/>
  <c r="C30"/>
  <c r="E30"/>
  <c r="F30"/>
  <c r="D85"/>
  <c r="E85"/>
  <c r="F85"/>
  <c r="C85"/>
  <c r="C67"/>
  <c r="D67"/>
  <c r="F67"/>
  <c r="E67"/>
  <c r="C29"/>
  <c r="F29"/>
  <c r="D29"/>
  <c r="E29"/>
  <c r="M71"/>
  <c r="D27"/>
  <c r="E27"/>
  <c r="F27"/>
  <c r="C27"/>
  <c r="R28"/>
  <c r="M48"/>
  <c r="R39"/>
  <c r="R6"/>
  <c r="R76"/>
  <c r="M19"/>
  <c r="R75"/>
  <c r="E70"/>
  <c r="D70"/>
  <c r="F70"/>
  <c r="C70"/>
  <c r="C26"/>
  <c r="F26"/>
  <c r="D26"/>
  <c r="E26"/>
  <c r="R51"/>
  <c r="F64"/>
  <c r="C64"/>
  <c r="E64"/>
  <c r="D64"/>
  <c r="R60"/>
  <c r="E75"/>
  <c r="C75"/>
  <c r="F75"/>
  <c r="D75"/>
  <c r="M84"/>
  <c r="C4"/>
  <c r="E4"/>
  <c r="D4"/>
  <c r="F4"/>
  <c r="M21"/>
  <c r="M39"/>
  <c r="M36"/>
  <c r="E7"/>
  <c r="D7"/>
  <c r="F7"/>
  <c r="C7"/>
  <c r="K99"/>
  <c r="M9"/>
  <c r="M4"/>
  <c r="C10"/>
  <c r="E10"/>
  <c r="D10"/>
  <c r="F10"/>
  <c r="C71"/>
  <c r="F71"/>
  <c r="D71"/>
  <c r="E71"/>
  <c r="R57"/>
  <c r="F48"/>
  <c r="C48"/>
  <c r="D48"/>
  <c r="E48"/>
  <c r="R29"/>
  <c r="M93"/>
  <c r="D12"/>
  <c r="F12"/>
  <c r="C12"/>
  <c r="E12"/>
  <c r="C60"/>
  <c r="E60"/>
  <c r="D60"/>
  <c r="F60"/>
  <c r="R10"/>
  <c r="R16"/>
  <c r="M86"/>
  <c r="M62"/>
  <c r="R26"/>
  <c r="R73"/>
  <c r="M89"/>
  <c r="C46"/>
  <c r="F46"/>
  <c r="D46"/>
  <c r="E46"/>
  <c r="D89"/>
  <c r="F89"/>
  <c r="C89"/>
  <c r="E89"/>
  <c r="R46"/>
  <c r="R66"/>
  <c r="R54"/>
  <c r="C76"/>
  <c r="D76"/>
  <c r="F76"/>
  <c r="E76"/>
  <c r="R87"/>
  <c r="M8"/>
  <c r="C65"/>
  <c r="F65"/>
  <c r="E65"/>
  <c r="D65"/>
  <c r="N99"/>
  <c r="R3"/>
  <c r="M43"/>
  <c r="E54"/>
  <c r="D54"/>
  <c r="C54"/>
  <c r="F54"/>
  <c r="R33"/>
  <c r="E50"/>
  <c r="D50"/>
  <c r="C50"/>
  <c r="F50"/>
  <c r="C13"/>
  <c r="D13"/>
  <c r="F13"/>
  <c r="E13"/>
  <c r="R98"/>
  <c r="F41"/>
  <c r="C41"/>
  <c r="D41"/>
  <c r="E41"/>
  <c r="F23"/>
  <c r="E23"/>
  <c r="D23"/>
  <c r="C23"/>
  <c r="M35"/>
  <c r="M60"/>
  <c r="M52"/>
  <c r="C22"/>
  <c r="E22"/>
  <c r="D22"/>
  <c r="F22"/>
  <c r="M30"/>
  <c r="F68"/>
  <c r="C68"/>
  <c r="E68"/>
  <c r="D68"/>
  <c r="M17"/>
  <c r="E40"/>
  <c r="C40"/>
  <c r="F40"/>
  <c r="D40"/>
  <c r="M67"/>
  <c r="R90"/>
  <c r="R44"/>
  <c r="E87"/>
  <c r="F87"/>
  <c r="D87"/>
  <c r="C87"/>
  <c r="F73"/>
  <c r="E73"/>
  <c r="C73"/>
  <c r="D73"/>
  <c r="M95"/>
  <c r="M82"/>
  <c r="M45"/>
  <c r="R8"/>
  <c r="C45"/>
  <c r="E45"/>
  <c r="F45"/>
  <c r="D45"/>
  <c r="C25"/>
  <c r="F25"/>
  <c r="D25"/>
  <c r="E25"/>
  <c r="R70"/>
  <c r="E14"/>
  <c r="C14"/>
  <c r="F14"/>
  <c r="D14"/>
  <c r="C37"/>
  <c r="F37"/>
  <c r="D37"/>
  <c r="E37"/>
  <c r="R62"/>
  <c r="E92"/>
  <c r="F92"/>
  <c r="D92"/>
  <c r="C92"/>
  <c r="M23"/>
  <c r="P99"/>
  <c r="R48"/>
  <c r="E81"/>
  <c r="F81"/>
  <c r="D81"/>
  <c r="C81"/>
  <c r="M83"/>
  <c r="M28"/>
  <c r="E96"/>
  <c r="F96"/>
  <c r="C96"/>
  <c r="D96"/>
  <c r="M54"/>
  <c r="M34"/>
  <c r="R59"/>
  <c r="R52"/>
  <c r="R72"/>
  <c r="R53"/>
  <c r="R79"/>
  <c r="R31"/>
  <c r="R27"/>
  <c r="R14"/>
  <c r="M38"/>
  <c r="E18"/>
  <c r="D18"/>
  <c r="C18"/>
  <c r="F18"/>
  <c r="C93"/>
  <c r="E93"/>
  <c r="F93"/>
  <c r="D93"/>
  <c r="E39"/>
  <c r="F39"/>
  <c r="C39"/>
  <c r="D39"/>
  <c r="D15"/>
  <c r="F15"/>
  <c r="E15"/>
  <c r="C15"/>
  <c r="R25"/>
  <c r="R93"/>
  <c r="L99"/>
  <c r="M70"/>
  <c r="M53"/>
  <c r="R49"/>
  <c r="R47"/>
  <c r="M5"/>
  <c r="D58"/>
  <c r="C58"/>
  <c r="F58"/>
  <c r="E58"/>
  <c r="M20"/>
  <c r="R91"/>
  <c r="H99"/>
  <c r="E63"/>
  <c r="D63"/>
  <c r="F63"/>
  <c r="C63"/>
  <c r="R77"/>
  <c r="C98"/>
  <c r="E98"/>
  <c r="D98"/>
  <c r="F98"/>
  <c r="M22"/>
  <c r="M46"/>
  <c r="M50"/>
  <c r="M27"/>
  <c r="C83"/>
  <c r="F83"/>
  <c r="E83"/>
  <c r="D83"/>
  <c r="R83"/>
  <c r="M74"/>
  <c r="M16"/>
  <c r="M12"/>
  <c r="R11"/>
  <c r="M18"/>
  <c r="M55"/>
  <c r="F49"/>
  <c r="D49"/>
  <c r="E49"/>
  <c r="C49"/>
  <c r="C90"/>
  <c r="D90"/>
  <c r="E90"/>
  <c r="F90"/>
  <c r="E33"/>
  <c r="F33"/>
  <c r="C33"/>
  <c r="D33"/>
  <c r="R95"/>
  <c r="M88"/>
  <c r="R80"/>
  <c r="F34"/>
  <c r="E34"/>
  <c r="C34"/>
  <c r="D34"/>
  <c r="R36"/>
  <c r="M10"/>
  <c r="R68"/>
  <c r="Q99"/>
  <c r="G99"/>
  <c r="M97"/>
  <c r="R22"/>
  <c r="R65"/>
  <c r="M90"/>
  <c r="C19"/>
  <c r="D19"/>
  <c r="E19"/>
  <c r="F19"/>
  <c r="D55"/>
  <c r="E55"/>
  <c r="C55"/>
  <c r="F55"/>
  <c r="M80"/>
  <c r="F20"/>
  <c r="E20"/>
  <c r="D20"/>
  <c r="C20"/>
  <c r="D91"/>
  <c r="F91"/>
  <c r="C91"/>
  <c r="E91"/>
  <c r="R74"/>
  <c r="M29"/>
  <c r="D95"/>
  <c r="F95"/>
  <c r="C95"/>
  <c r="E95"/>
  <c r="D38"/>
  <c r="C38"/>
  <c r="F38"/>
  <c r="E38"/>
  <c r="M57"/>
  <c r="D88"/>
  <c r="F88"/>
  <c r="C88"/>
  <c r="E88"/>
  <c r="F9"/>
  <c r="E9"/>
  <c r="C9"/>
  <c r="D9"/>
  <c r="R92"/>
  <c r="R85"/>
  <c r="C72"/>
  <c r="F72"/>
  <c r="D72"/>
  <c r="E72"/>
  <c r="C35"/>
  <c r="E35"/>
  <c r="D35"/>
  <c r="F35"/>
  <c r="R17"/>
  <c r="M92"/>
  <c r="D52"/>
  <c r="E52"/>
  <c r="C52"/>
  <c r="F52"/>
  <c r="R56"/>
  <c r="M14"/>
  <c r="O99"/>
  <c r="I99"/>
  <c r="M3"/>
  <c r="R20"/>
  <c r="D84"/>
  <c r="E84"/>
  <c r="C84"/>
  <c r="F84"/>
  <c r="R78"/>
  <c r="M24"/>
  <c r="E47"/>
  <c r="D47"/>
  <c r="C47"/>
  <c r="F47"/>
  <c r="R43"/>
  <c r="C21"/>
  <c r="E21"/>
  <c r="F21"/>
  <c r="D21"/>
  <c r="R88"/>
  <c r="D77"/>
  <c r="E77"/>
  <c r="F77"/>
  <c r="C77"/>
  <c r="E69"/>
  <c r="D69"/>
  <c r="F69"/>
  <c r="C69"/>
  <c r="M58"/>
  <c r="R50"/>
  <c r="R86"/>
  <c r="C79"/>
  <c r="F79"/>
  <c r="E79"/>
  <c r="D79"/>
  <c r="E24"/>
  <c r="F24"/>
  <c r="C24"/>
  <c r="D24"/>
  <c r="M7"/>
  <c r="R81"/>
  <c r="E5"/>
  <c r="F5"/>
  <c r="C5"/>
  <c r="D5"/>
  <c r="R23"/>
  <c r="F57"/>
  <c r="E57"/>
  <c r="C57"/>
  <c r="D57"/>
  <c r="M72"/>
  <c r="R55"/>
  <c r="M26"/>
  <c r="R7"/>
  <c r="R38"/>
  <c r="M98"/>
  <c r="J99"/>
  <c r="D97"/>
  <c r="F97"/>
  <c r="C97"/>
  <c r="E97"/>
  <c r="F6"/>
  <c r="C6"/>
  <c r="E6"/>
  <c r="D6"/>
  <c r="R4"/>
  <c r="R58"/>
  <c r="M56"/>
  <c r="E74"/>
  <c r="F74"/>
  <c r="D74"/>
  <c r="C74"/>
  <c r="T35" i="73"/>
  <c r="R36"/>
  <c r="D36" i="29" s="1"/>
  <c r="S36" i="73"/>
  <c r="D36" i="28" s="1"/>
  <c r="Q36" i="73"/>
  <c r="D36" i="26" s="1"/>
  <c r="P36" i="73"/>
  <c r="D36" i="24" s="1"/>
  <c r="K34" i="65"/>
  <c r="F35"/>
  <c r="F99" i="78" l="1"/>
  <c r="R99"/>
  <c r="C99"/>
  <c r="M99"/>
  <c r="E99"/>
  <c r="D99"/>
  <c r="T36" i="73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DI69" s="1"/>
  <c r="E69" i="40" s="1"/>
  <c r="CG71" i="54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BF49"/>
  <c r="BF4"/>
  <c r="DH4" s="1"/>
  <c r="D4" i="40" s="1"/>
  <c r="BF6" i="54"/>
  <c r="DH6" s="1"/>
  <c r="D6" i="40" s="1"/>
  <c r="DI6" i="54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G19" s="1"/>
  <c r="C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10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I71"/>
  <c r="E71" i="40" s="1"/>
  <c r="AY82" i="54"/>
  <c r="AY84"/>
  <c r="DG84" s="1"/>
  <c r="C84" i="40" s="1"/>
  <c r="AY88" i="54"/>
  <c r="DH88"/>
  <c r="D88" i="40" s="1"/>
  <c r="AY90" i="54"/>
  <c r="DG90" s="1"/>
  <c r="C90" i="40" s="1"/>
  <c r="AY98" i="54"/>
  <c r="DG98" s="1"/>
  <c r="C98" i="40" s="1"/>
  <c r="DI8" i="54"/>
  <c r="E8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AR23" i="54"/>
  <c r="DF23" s="1"/>
  <c r="B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70"/>
  <c r="BX70"/>
  <c r="DG81"/>
  <c r="C81" i="40" s="1"/>
  <c r="DG88" i="54"/>
  <c r="C88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3" i="54"/>
  <c r="C13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P95"/>
  <c r="CP44"/>
  <c r="CI22"/>
  <c r="CI15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54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<sst xmlns="http://schemas.openxmlformats.org/spreadsheetml/2006/main" count="9401" uniqueCount="592">
  <si>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</si>
  <si>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</si>
  <si>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</si>
  <si>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</si>
  <si>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</si>
  <si>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</si>
  <si>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</si>
  <si>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</si>
  <si>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</si>
  <si>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</si>
  <si>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</si>
  <si>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</si>
  <si>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</si>
  <si>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</si>
  <si>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</si>
  <si>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</si>
  <si>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</si>
  <si>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</si>
  <si>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</si>
  <si>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</si>
  <si>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</si>
  <si>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</si>
  <si>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</si>
  <si>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</si>
  <si>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</si>
  <si>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</si>
  <si>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</si>
  <si>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</si>
  <si>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</si>
  <si>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</si>
  <si>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</si>
  <si>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</si>
  <si>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</si>
  <si>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</si>
  <si>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</si>
  <si>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</si>
  <si>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</si>
  <si>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</si>
  <si>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</si>
  <si>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</si>
  <si>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</si>
  <si>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</si>
  <si>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</si>
  <si>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</si>
  <si>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</si>
  <si>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</si>
  <si>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</si>
  <si>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</si>
  <si>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</si>
  <si>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</si>
  <si>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</si>
  <si>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</si>
  <si>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</si>
  <si>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</si>
  <si>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</si>
  <si>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</si>
  <si>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</si>
  <si>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</si>
  <si>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</si>
  <si>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</si>
  <si>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</si>
  <si>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</si>
  <si>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</si>
  <si>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</si>
  <si>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</si>
  <si>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</si>
  <si>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</si>
  <si>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</si>
  <si>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</si>
  <si>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</si>
  <si>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</si>
  <si>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</si>
  <si>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</si>
  <si>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</si>
  <si>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</si>
  <si>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</si>
  <si>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</si>
  <si>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</si>
  <si>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</si>
  <si>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</si>
  <si>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</si>
  <si>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</si>
  <si>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</si>
  <si>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</si>
  <si>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</si>
  <si>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</si>
  <si>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</si>
  <si>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</si>
  <si>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</si>
  <si>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</si>
  <si>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</si>
  <si>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</si>
  <si>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</si>
  <si>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</si>
  <si>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</si>
  <si>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</si>
  <si>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</si>
  <si>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</si>
  <si>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</si>
  <si>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</si>
  <si>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</si>
  <si>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</si>
  <si>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</si>
  <si>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</si>
  <si>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</si>
  <si>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</si>
  <si>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</si>
  <si>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</si>
  <si>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</si>
  <si>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</si>
  <si>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</si>
  <si>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</si>
  <si>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</si>
  <si>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</si>
  <si>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</si>
  <si>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</si>
  <si>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</si>
  <si>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</si>
  <si>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</si>
  <si>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</si>
  <si>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</si>
  <si>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</si>
  <si>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</si>
  <si>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</si>
  <si>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</si>
  <si>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</si>
  <si>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</si>
  <si>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</si>
  <si>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</si>
  <si>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</si>
  <si>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</si>
  <si>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</si>
  <si>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</si>
  <si>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</si>
  <si>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</si>
  <si>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</si>
  <si>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</si>
  <si>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</si>
  <si>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</si>
  <si>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</si>
  <si>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</si>
  <si>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</si>
  <si>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</si>
  <si>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</si>
  <si>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</si>
  <si>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</si>
  <si>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</si>
  <si>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</si>
  <si>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</si>
  <si>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</si>
  <si>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</si>
  <si>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</si>
  <si>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</si>
  <si>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</si>
  <si>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</si>
  <si>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</si>
  <si>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</si>
  <si>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</si>
  <si>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</si>
  <si>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</si>
  <si>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</si>
  <si>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</si>
  <si>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</si>
  <si>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</si>
  <si>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</si>
  <si>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</si>
  <si>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</si>
  <si>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</si>
  <si>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</si>
  <si>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</si>
  <si>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</si>
  <si>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</si>
  <si>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</si>
  <si>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</si>
  <si>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</si>
  <si>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</si>
  <si>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</si>
  <si>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</si>
  <si>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</si>
  <si>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</si>
  <si>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</si>
  <si>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</si>
  <si>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</si>
  <si>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</si>
  <si>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</si>
  <si>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</si>
  <si>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</si>
  <si>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</si>
  <si>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</si>
  <si>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</si>
  <si>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</si>
  <si>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</si>
  <si>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</si>
  <si>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</si>
  <si>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</si>
  <si>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</si>
  <si>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</si>
  <si>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</si>
  <si>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</si>
  <si>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</si>
  <si>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</si>
  <si>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</si>
  <si>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</si>
  <si>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</si>
  <si>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</si>
  <si>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</si>
  <si>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</si>
  <si>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</si>
  <si>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</si>
  <si>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</si>
  <si>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</si>
  <si>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</si>
  <si>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</si>
  <si>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</si>
  <si>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</si>
  <si>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</si>
  <si>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</si>
  <si>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</si>
  <si>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</si>
  <si>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</si>
  <si>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</si>
  <si>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</si>
  <si>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</si>
  <si>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</si>
  <si>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</si>
  <si>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</si>
  <si>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</si>
  <si>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</si>
  <si>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</si>
  <si>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</si>
  <si>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</si>
  <si>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</si>
  <si>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</si>
  <si>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</si>
  <si>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</si>
  <si>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</si>
  <si>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</si>
  <si>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</si>
  <si>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</si>
  <si>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</si>
  <si>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</si>
  <si>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</si>
  <si>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</si>
  <si>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</si>
  <si>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</si>
  <si>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</si>
  <si>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</si>
  <si>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</si>
  <si>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</si>
  <si>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</si>
  <si>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</si>
  <si>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</si>
  <si>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</si>
  <si>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</si>
  <si>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</si>
  <si>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</si>
  <si>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</si>
  <si>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</si>
  <si>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</si>
  <si>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</si>
  <si>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</si>
  <si>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</si>
  <si>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</si>
  <si>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</si>
  <si>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</si>
  <si>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</si>
  <si>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</si>
  <si>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</si>
  <si>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</si>
  <si>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</si>
  <si>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</si>
  <si>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</si>
  <si>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</si>
  <si>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</si>
  <si>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</si>
  <si>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</si>
  <si>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</si>
  <si>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</si>
  <si>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</si>
  <si>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</si>
  <si>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</si>
  <si>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</si>
  <si>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</si>
  <si>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</si>
  <si>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</si>
  <si>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</si>
  <si>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</si>
  <si>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</si>
  <si>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</si>
  <si>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</si>
  <si>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</si>
  <si>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</si>
  <si>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</si>
  <si>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</si>
  <si>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</si>
  <si>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</si>
  <si>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</si>
  <si>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</si>
  <si>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</si>
  <si>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</si>
  <si>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</si>
  <si>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</si>
  <si>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</si>
  <si>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</si>
  <si>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</si>
  <si>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</si>
  <si>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</si>
  <si>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</si>
  <si>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</si>
  <si>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</si>
  <si>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</si>
  <si>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</si>
  <si>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</si>
  <si>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</si>
  <si>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</si>
  <si>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</si>
  <si>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</si>
  <si>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</si>
  <si>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</si>
  <si>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</si>
  <si>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</si>
  <si>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</si>
  <si>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</si>
  <si>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</si>
  <si>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</si>
  <si>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</si>
  <si>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</si>
  <si>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</si>
  <si>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</si>
  <si>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</si>
  <si>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</si>
  <si>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</si>
  <si>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</si>
  <si>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</si>
  <si>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</si>
  <si>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</si>
  <si>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</si>
  <si>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</si>
  <si>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</si>
  <si>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</si>
  <si>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</si>
  <si>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</si>
  <si>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</si>
  <si>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</si>
  <si>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</si>
  <si>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</si>
  <si>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</si>
  <si>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</si>
  <si>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</si>
  <si>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</si>
  <si>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</si>
  <si>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</si>
  <si>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</si>
  <si>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</si>
  <si>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</si>
  <si>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</si>
  <si>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</si>
  <si>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</si>
  <si>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</si>
  <si>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</si>
  <si>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</si>
  <si>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</si>
  <si>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</si>
  <si>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</si>
  <si>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</si>
  <si>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</si>
  <si>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</si>
  <si>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</si>
  <si>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</si>
  <si>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</si>
  <si>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</si>
  <si>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</si>
  <si>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</si>
  <si>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</si>
  <si>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</si>
  <si>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</si>
  <si>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</si>
  <si>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</si>
  <si>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</si>
  <si>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</si>
  <si>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</si>
  <si>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</si>
  <si>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</si>
  <si>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</si>
  <si>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</si>
  <si>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</si>
  <si>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</si>
  <si>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</si>
  <si>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</si>
  <si>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</si>
  <si>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</si>
  <si>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</si>
  <si>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</si>
  <si>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</si>
  <si>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</si>
  <si>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</si>
  <si>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</si>
  <si>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</si>
  <si>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</si>
  <si>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</si>
  <si>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</si>
  <si>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</si>
  <si>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</si>
  <si>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</si>
  <si>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</si>
  <si>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</si>
  <si>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</si>
  <si>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</si>
  <si>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</si>
  <si>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</si>
  <si>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</si>
  <si>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</si>
  <si>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</si>
  <si>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</si>
  <si>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</si>
  <si>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</si>
  <si>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</si>
  <si>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</si>
  <si>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</si>
  <si>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</si>
  <si>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</si>
  <si>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</si>
  <si>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</si>
  <si>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</si>
  <si>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</si>
  <si>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</si>
  <si>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</si>
  <si>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</si>
  <si>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</si>
  <si>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</si>
  <si>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</si>
  <si>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</si>
  <si>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</si>
  <si>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</si>
  <si>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</si>
  <si>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</si>
  <si>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</si>
  <si>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</si>
  <si>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</si>
  <si>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</si>
  <si>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</si>
  <si>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</si>
  <si>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</si>
  <si>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</si>
  <si>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</si>
  <si>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</si>
  <si>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</si>
  <si>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</si>
  <si>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</si>
  <si>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</si>
  <si>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</si>
  <si>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</si>
  <si>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</si>
  <si>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</si>
  <si>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</si>
  <si>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</si>
  <si>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</si>
  <si>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</si>
  <si>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</si>
  <si>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</si>
  <si>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</si>
  <si>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</si>
  <si>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</si>
  <si>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</si>
  <si>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</si>
  <si>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</si>
  <si>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</si>
  <si>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</si>
  <si>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</si>
  <si>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</si>
  <si>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</si>
  <si>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</si>
  <si>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</si>
  <si>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</si>
  <si>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</si>
  <si>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</si>
  <si>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</si>
  <si>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</si>
  <si>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</si>
  <si>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</si>
  <si>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</si>
  <si>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</si>
  <si>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</si>
  <si>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</si>
  <si>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</si>
  <si>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</si>
  <si>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</si>
  <si>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</si>
  <si>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</si>
  <si>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</si>
  <si>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</si>
  <si>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</si>
  <si>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</si>
  <si>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</si>
  <si>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</si>
  <si>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</si>
  <si>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</si>
  <si>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</si>
  <si>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</si>
  <si>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</si>
  <si>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</si>
  <si>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</si>
  <si>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</si>
  <si>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</si>
  <si>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</si>
  <si>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</si>
  <si>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</si>
  <si>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</si>
  <si>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</si>
  <si>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</si>
  <si>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</si>
  <si>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</si>
  <si>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</si>
  <si>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</si>
  <si>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</si>
  <si>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</si>
  <si>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</si>
  <si>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</si>
  <si>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</si>
  <si>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</si>
  <si>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</si>
  <si>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</si>
  <si>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</si>
  <si>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</si>
  <si>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</si>
  <si>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</si>
  <si>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</si>
  <si>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</si>
  <si>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</si>
  <si>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</si>
  <si>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</si>
  <si>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</si>
  <si>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</si>
  <si>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</si>
  <si>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</si>
  <si>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</si>
  <si>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</si>
  <si>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</si>
  <si>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</si>
  <si>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</si>
  <si>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</si>
  <si>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</si>
  <si>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</si>
  <si>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</si>
  <si>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</si>
  <si>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69IS2025/02/05</t>
  </si>
  <si>
    <t>East_Delhi_Waste_Processing_Company_Limited_(EDWPCL)</t>
  </si>
  <si>
    <t>RSRPL_BKN</t>
  </si>
  <si>
    <t>NR/2025/25174/C</t>
  </si>
  <si>
    <t>TPSL_BKN2</t>
  </si>
  <si>
    <t>NR/2025/25173/C</t>
  </si>
  <si>
    <t>SKS_Raigarh</t>
  </si>
  <si>
    <t>GNA/NR/2025/02/01/4863</t>
  </si>
  <si>
    <t>KSEB</t>
  </si>
  <si>
    <t>GNA/SR/2025/02/01/7432</t>
  </si>
  <si>
    <t>RKM_POWER</t>
  </si>
  <si>
    <t>GNA/NR/2025/02/01/2143</t>
  </si>
  <si>
    <t>GNA/NR/2025/02/01/2594</t>
  </si>
  <si>
    <t>CHANJUII</t>
  </si>
  <si>
    <t>NR/01082024/19092033/Chanju/TPDDL/01082024</t>
  </si>
  <si>
    <t>TPC_MSEB</t>
  </si>
  <si>
    <t>GNA/WR/2025/01/01/8625</t>
  </si>
  <si>
    <t>TRN_ENERGY</t>
  </si>
  <si>
    <t>GNA/NR/2025/02/01/5886</t>
  </si>
  <si>
    <t>BAWANA_GAS</t>
  </si>
  <si>
    <t>NR/30092023/31122025/SH-07</t>
  </si>
  <si>
    <t>GNA/SR/2025/02/01/6460</t>
  </si>
  <si>
    <t>JPL2</t>
  </si>
  <si>
    <t>GNA/NR/2025/02/01/9969</t>
  </si>
  <si>
    <t>NR/2025/25190/C</t>
  </si>
  <si>
    <t>ITCWIND</t>
  </si>
  <si>
    <t>NR/2024/24418/A/52051</t>
  </si>
  <si>
    <t>Manipur_Ben</t>
  </si>
  <si>
    <t>NER/2025/2918/A/52296</t>
  </si>
  <si>
    <t>AEML</t>
  </si>
  <si>
    <t>GNA/WR/2024/11/01/4200</t>
  </si>
  <si>
    <t>SIKKIM</t>
  </si>
  <si>
    <t>ER/2025/15683/A/52294</t>
  </si>
  <si>
    <t>NSLSUGARALAND</t>
  </si>
  <si>
    <t>NR/2025/24992/A/52064</t>
  </si>
  <si>
    <t>GOA_Beneficiary</t>
  </si>
  <si>
    <t>WR/2025/26047/A/52297</t>
  </si>
  <si>
    <t>NR/30092023/26122029/SH-06</t>
  </si>
  <si>
    <t>GNA/WR/2025/01/01/9606</t>
  </si>
  <si>
    <t>JIPL</t>
  </si>
  <si>
    <t>NR/2025/25070/A/52318</t>
  </si>
  <si>
    <t>NSLKSLWPRTY</t>
  </si>
  <si>
    <t>NR/2025/24882/A/52065</t>
  </si>
  <si>
    <t>APSEPL_FTG</t>
  </si>
  <si>
    <t>GNARE/NR/2024/12/20/3668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</si>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</sst>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45</v>
          </cell>
          <cell r="C69">
            <v>105</v>
          </cell>
          <cell r="D69">
            <v>180</v>
          </cell>
          <cell r="E69">
            <v>0</v>
          </cell>
          <cell r="H69">
            <v>0</v>
          </cell>
          <cell r="I69">
            <v>85</v>
          </cell>
          <cell r="J69">
            <v>0</v>
          </cell>
          <cell r="K69">
            <v>0</v>
          </cell>
        </row>
        <row r="70">
          <cell r="B70">
            <v>45</v>
          </cell>
          <cell r="C70">
            <v>105</v>
          </cell>
          <cell r="D70">
            <v>180</v>
          </cell>
          <cell r="E70">
            <v>0</v>
          </cell>
          <cell r="H70">
            <v>0</v>
          </cell>
          <cell r="I70">
            <v>85</v>
          </cell>
          <cell r="J70">
            <v>0</v>
          </cell>
          <cell r="K70">
            <v>0</v>
          </cell>
        </row>
        <row r="71">
          <cell r="B71">
            <v>45</v>
          </cell>
          <cell r="C71">
            <v>105</v>
          </cell>
          <cell r="D71">
            <v>180</v>
          </cell>
          <cell r="E71">
            <v>0</v>
          </cell>
          <cell r="H71">
            <v>0</v>
          </cell>
          <cell r="I71">
            <v>85</v>
          </cell>
          <cell r="J71">
            <v>0</v>
          </cell>
          <cell r="K71">
            <v>0</v>
          </cell>
        </row>
        <row r="72">
          <cell r="B72">
            <v>45</v>
          </cell>
          <cell r="C72">
            <v>105</v>
          </cell>
          <cell r="D72">
            <v>180</v>
          </cell>
          <cell r="E72">
            <v>0</v>
          </cell>
          <cell r="H72">
            <v>0</v>
          </cell>
          <cell r="I72">
            <v>85</v>
          </cell>
          <cell r="J72">
            <v>0</v>
          </cell>
          <cell r="K72">
            <v>0</v>
          </cell>
        </row>
        <row r="73">
          <cell r="B73">
            <v>45</v>
          </cell>
          <cell r="C73">
            <v>105</v>
          </cell>
          <cell r="D73">
            <v>180</v>
          </cell>
          <cell r="E73">
            <v>0</v>
          </cell>
          <cell r="H73">
            <v>0</v>
          </cell>
          <cell r="I73">
            <v>85</v>
          </cell>
          <cell r="J73">
            <v>0</v>
          </cell>
          <cell r="K73">
            <v>0</v>
          </cell>
        </row>
        <row r="74">
          <cell r="B74">
            <v>45</v>
          </cell>
          <cell r="C74">
            <v>105</v>
          </cell>
          <cell r="D74">
            <v>180</v>
          </cell>
          <cell r="E74">
            <v>0</v>
          </cell>
          <cell r="H74">
            <v>0</v>
          </cell>
          <cell r="I74">
            <v>85</v>
          </cell>
          <cell r="J74">
            <v>0</v>
          </cell>
          <cell r="K74">
            <v>0</v>
          </cell>
        </row>
        <row r="75">
          <cell r="B75">
            <v>45</v>
          </cell>
          <cell r="C75">
            <v>105</v>
          </cell>
          <cell r="D75">
            <v>180</v>
          </cell>
          <cell r="E75">
            <v>0</v>
          </cell>
          <cell r="H75">
            <v>0</v>
          </cell>
          <cell r="I75">
            <v>85</v>
          </cell>
          <cell r="J75">
            <v>0</v>
          </cell>
          <cell r="K75">
            <v>0</v>
          </cell>
        </row>
        <row r="76">
          <cell r="B76">
            <v>45</v>
          </cell>
          <cell r="C76">
            <v>105</v>
          </cell>
          <cell r="D76">
            <v>180</v>
          </cell>
          <cell r="E76">
            <v>0</v>
          </cell>
          <cell r="H76">
            <v>0</v>
          </cell>
          <cell r="I76">
            <v>85</v>
          </cell>
          <cell r="J76">
            <v>0</v>
          </cell>
          <cell r="K76">
            <v>0</v>
          </cell>
        </row>
        <row r="77">
          <cell r="B77">
            <v>45</v>
          </cell>
          <cell r="C77">
            <v>105</v>
          </cell>
          <cell r="D77">
            <v>180</v>
          </cell>
          <cell r="E77">
            <v>0</v>
          </cell>
          <cell r="H77">
            <v>0</v>
          </cell>
          <cell r="I77">
            <v>85</v>
          </cell>
          <cell r="J77">
            <v>0</v>
          </cell>
          <cell r="K77">
            <v>0</v>
          </cell>
        </row>
        <row r="78">
          <cell r="B78">
            <v>45</v>
          </cell>
          <cell r="C78">
            <v>105</v>
          </cell>
          <cell r="D78">
            <v>180</v>
          </cell>
          <cell r="E78">
            <v>0</v>
          </cell>
          <cell r="H78">
            <v>0</v>
          </cell>
          <cell r="I78">
            <v>85</v>
          </cell>
          <cell r="J78">
            <v>0</v>
          </cell>
          <cell r="K78">
            <v>0</v>
          </cell>
        </row>
        <row r="79">
          <cell r="B79">
            <v>45</v>
          </cell>
          <cell r="C79">
            <v>105</v>
          </cell>
          <cell r="D79">
            <v>180</v>
          </cell>
          <cell r="E79">
            <v>0</v>
          </cell>
          <cell r="H79">
            <v>0</v>
          </cell>
          <cell r="I79">
            <v>85</v>
          </cell>
          <cell r="J79">
            <v>0</v>
          </cell>
          <cell r="K79">
            <v>0</v>
          </cell>
        </row>
        <row r="80">
          <cell r="B80">
            <v>45</v>
          </cell>
          <cell r="C80">
            <v>105</v>
          </cell>
          <cell r="D80">
            <v>180</v>
          </cell>
          <cell r="E80">
            <v>0</v>
          </cell>
          <cell r="H80">
            <v>0</v>
          </cell>
          <cell r="I80">
            <v>85</v>
          </cell>
          <cell r="J80">
            <v>0</v>
          </cell>
          <cell r="K80">
            <v>0</v>
          </cell>
        </row>
        <row r="81">
          <cell r="B81">
            <v>45</v>
          </cell>
          <cell r="C81">
            <v>105</v>
          </cell>
          <cell r="D81">
            <v>180</v>
          </cell>
          <cell r="E81">
            <v>0</v>
          </cell>
          <cell r="H81">
            <v>0</v>
          </cell>
          <cell r="I81">
            <v>85</v>
          </cell>
          <cell r="J81">
            <v>0</v>
          </cell>
          <cell r="K81">
            <v>0</v>
          </cell>
        </row>
        <row r="82">
          <cell r="B82">
            <v>45</v>
          </cell>
          <cell r="C82">
            <v>105</v>
          </cell>
          <cell r="D82">
            <v>180</v>
          </cell>
          <cell r="E82">
            <v>0</v>
          </cell>
          <cell r="H82">
            <v>0</v>
          </cell>
          <cell r="I82">
            <v>85</v>
          </cell>
          <cell r="J82">
            <v>0</v>
          </cell>
          <cell r="K82">
            <v>0</v>
          </cell>
        </row>
        <row r="83">
          <cell r="B83">
            <v>45</v>
          </cell>
          <cell r="C83">
            <v>105</v>
          </cell>
          <cell r="D83">
            <v>180</v>
          </cell>
          <cell r="E83">
            <v>0</v>
          </cell>
          <cell r="H83">
            <v>0</v>
          </cell>
          <cell r="I83">
            <v>85</v>
          </cell>
          <cell r="J83">
            <v>0</v>
          </cell>
          <cell r="K83">
            <v>0</v>
          </cell>
        </row>
        <row r="84">
          <cell r="B84">
            <v>45</v>
          </cell>
          <cell r="C84">
            <v>105</v>
          </cell>
          <cell r="D84">
            <v>180</v>
          </cell>
          <cell r="E84">
            <v>0</v>
          </cell>
          <cell r="H84">
            <v>0</v>
          </cell>
          <cell r="I84">
            <v>85</v>
          </cell>
          <cell r="J84">
            <v>0</v>
          </cell>
          <cell r="K84">
            <v>0</v>
          </cell>
        </row>
        <row r="85">
          <cell r="B85">
            <v>45</v>
          </cell>
          <cell r="C85">
            <v>105</v>
          </cell>
          <cell r="D85">
            <v>180</v>
          </cell>
          <cell r="E85">
            <v>0</v>
          </cell>
          <cell r="H85">
            <v>0</v>
          </cell>
          <cell r="I85">
            <v>85</v>
          </cell>
          <cell r="J85">
            <v>0</v>
          </cell>
          <cell r="K85">
            <v>0</v>
          </cell>
        </row>
        <row r="86">
          <cell r="B86">
            <v>45</v>
          </cell>
          <cell r="C86">
            <v>105</v>
          </cell>
          <cell r="D86">
            <v>180</v>
          </cell>
          <cell r="E86">
            <v>0</v>
          </cell>
          <cell r="H86">
            <v>0</v>
          </cell>
          <cell r="I86">
            <v>85</v>
          </cell>
          <cell r="J86">
            <v>0</v>
          </cell>
          <cell r="K86">
            <v>0</v>
          </cell>
        </row>
        <row r="87">
          <cell r="B87">
            <v>45</v>
          </cell>
          <cell r="C87">
            <v>105</v>
          </cell>
          <cell r="D87">
            <v>180</v>
          </cell>
          <cell r="E87">
            <v>0</v>
          </cell>
          <cell r="H87">
            <v>0</v>
          </cell>
          <cell r="I87">
            <v>85</v>
          </cell>
          <cell r="J87">
            <v>0</v>
          </cell>
          <cell r="K87">
            <v>0</v>
          </cell>
        </row>
        <row r="88">
          <cell r="B88">
            <v>45</v>
          </cell>
          <cell r="C88">
            <v>105</v>
          </cell>
          <cell r="D88">
            <v>180</v>
          </cell>
          <cell r="E88">
            <v>0</v>
          </cell>
          <cell r="H88">
            <v>0</v>
          </cell>
          <cell r="I88">
            <v>85</v>
          </cell>
          <cell r="J88">
            <v>0</v>
          </cell>
          <cell r="K88">
            <v>0</v>
          </cell>
        </row>
        <row r="89">
          <cell r="B89">
            <v>45</v>
          </cell>
          <cell r="C89">
            <v>105</v>
          </cell>
          <cell r="D89">
            <v>180</v>
          </cell>
          <cell r="E89">
            <v>0</v>
          </cell>
          <cell r="H89">
            <v>0</v>
          </cell>
          <cell r="I89">
            <v>85</v>
          </cell>
          <cell r="J89">
            <v>0</v>
          </cell>
          <cell r="K89">
            <v>0</v>
          </cell>
        </row>
        <row r="90">
          <cell r="B90">
            <v>45</v>
          </cell>
          <cell r="C90">
            <v>105</v>
          </cell>
          <cell r="D90">
            <v>180</v>
          </cell>
          <cell r="E90">
            <v>0</v>
          </cell>
          <cell r="H90">
            <v>0</v>
          </cell>
          <cell r="I90">
            <v>85</v>
          </cell>
          <cell r="J90">
            <v>0</v>
          </cell>
          <cell r="K90">
            <v>0</v>
          </cell>
        </row>
        <row r="91">
          <cell r="B91">
            <v>45</v>
          </cell>
          <cell r="C91">
            <v>105</v>
          </cell>
          <cell r="D91">
            <v>180</v>
          </cell>
          <cell r="E91">
            <v>0</v>
          </cell>
          <cell r="H91">
            <v>0</v>
          </cell>
          <cell r="I91">
            <v>85</v>
          </cell>
          <cell r="J91">
            <v>0</v>
          </cell>
          <cell r="K91">
            <v>0</v>
          </cell>
        </row>
        <row r="92">
          <cell r="B92">
            <v>45</v>
          </cell>
          <cell r="C92">
            <v>105</v>
          </cell>
          <cell r="D92">
            <v>180</v>
          </cell>
          <cell r="E92">
            <v>0</v>
          </cell>
          <cell r="H92">
            <v>0</v>
          </cell>
          <cell r="I92">
            <v>85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38.07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277.61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277.61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277.61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277.61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277.61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277.61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277.61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277.61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277.61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277.61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270.61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270.61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277.61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277.61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277.61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277.61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277.61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277.61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45693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142</v>
      </c>
    </row>
    <row r="9" spans="1:3">
      <c r="A9" s="47" t="s">
        <v>445</v>
      </c>
      <c r="B9" s="206">
        <v>45693.991666666669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45693</v>
      </c>
      <c r="B1" s="218" t="s">
        <v>432</v>
      </c>
      <c r="C1" s="214"/>
      <c r="D1" s="216" t="s">
        <v>293</v>
      </c>
      <c r="E1" s="216"/>
      <c r="F1" s="216"/>
      <c r="G1" s="216"/>
      <c r="H1" s="217"/>
      <c r="I1" s="219" t="s">
        <v>433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24</v>
      </c>
      <c r="C3" s="204">
        <v>25.24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10.530127999999999</v>
      </c>
      <c r="J3" s="22">
        <f>C3*E3/100</f>
        <v>5.8884919999999985</v>
      </c>
      <c r="K3" s="22">
        <f>C3*F3/100</f>
        <v>7.594716</v>
      </c>
      <c r="L3" s="22">
        <f>C3*G3/100</f>
        <v>1.226664</v>
      </c>
      <c r="M3" s="155">
        <f>SUM(I3:L3)</f>
        <v>25.239999999999995</v>
      </c>
      <c r="N3" s="23"/>
      <c r="P3" s="38">
        <f t="shared" ref="P3:P34" si="1">I3</f>
        <v>10.530127999999999</v>
      </c>
      <c r="Q3" s="38">
        <f t="shared" ref="Q3:Q34" si="2">J3</f>
        <v>5.8884919999999985</v>
      </c>
      <c r="R3" s="38">
        <f t="shared" ref="R3:R34" si="3">K3</f>
        <v>7.594716</v>
      </c>
      <c r="S3" s="38">
        <f t="shared" ref="S3:S34" si="4">L3</f>
        <v>1.226664</v>
      </c>
      <c r="T3" s="38">
        <f>SUM(P3:S3)</f>
        <v>25.239999999999995</v>
      </c>
    </row>
    <row r="4" spans="1:20">
      <c r="A4" s="8" t="s">
        <v>46</v>
      </c>
      <c r="B4" s="204">
        <v>24</v>
      </c>
      <c r="C4" s="204">
        <v>24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10.0128</v>
      </c>
      <c r="J4" s="22">
        <f t="shared" ref="J4:J67" si="6">C4*E4/100</f>
        <v>5.5991999999999997</v>
      </c>
      <c r="K4" s="22">
        <f t="shared" ref="K4:K67" si="7">C4*F4/100</f>
        <v>7.2215999999999996</v>
      </c>
      <c r="L4" s="22">
        <f t="shared" ref="L4:L67" si="8">C4*G4/100</f>
        <v>1.1664000000000001</v>
      </c>
      <c r="M4" s="156">
        <f t="shared" ref="M4:M67" si="9">SUM(I4:L4)</f>
        <v>24</v>
      </c>
      <c r="N4" s="23"/>
      <c r="P4" s="38">
        <f t="shared" si="1"/>
        <v>10.0128</v>
      </c>
      <c r="Q4" s="38">
        <f t="shared" si="2"/>
        <v>5.5991999999999997</v>
      </c>
      <c r="R4" s="38">
        <f t="shared" si="3"/>
        <v>7.2215999999999996</v>
      </c>
      <c r="S4" s="38">
        <f t="shared" si="4"/>
        <v>1.1664000000000001</v>
      </c>
      <c r="T4" s="38">
        <f t="shared" ref="T4:T67" si="10">SUM(P4:S4)</f>
        <v>24</v>
      </c>
    </row>
    <row r="5" spans="1:20">
      <c r="A5" s="8" t="s">
        <v>47</v>
      </c>
      <c r="B5" s="204">
        <v>24</v>
      </c>
      <c r="C5" s="204">
        <v>24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10.0128</v>
      </c>
      <c r="J5" s="22">
        <f t="shared" si="6"/>
        <v>5.5991999999999997</v>
      </c>
      <c r="K5" s="22">
        <f t="shared" si="7"/>
        <v>7.2215999999999996</v>
      </c>
      <c r="L5" s="22">
        <f t="shared" si="8"/>
        <v>1.1664000000000001</v>
      </c>
      <c r="M5" s="156">
        <f t="shared" si="9"/>
        <v>24</v>
      </c>
      <c r="N5" s="23"/>
      <c r="P5" s="38">
        <f t="shared" si="1"/>
        <v>10.0128</v>
      </c>
      <c r="Q5" s="38">
        <f t="shared" si="2"/>
        <v>5.5991999999999997</v>
      </c>
      <c r="R5" s="38">
        <f t="shared" si="3"/>
        <v>7.2215999999999996</v>
      </c>
      <c r="S5" s="38">
        <f t="shared" si="4"/>
        <v>1.1664000000000001</v>
      </c>
      <c r="T5" s="38">
        <f t="shared" si="10"/>
        <v>24</v>
      </c>
    </row>
    <row r="6" spans="1:20">
      <c r="A6" s="8" t="s">
        <v>48</v>
      </c>
      <c r="B6" s="204">
        <v>24</v>
      </c>
      <c r="C6" s="204">
        <v>24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10.0128</v>
      </c>
      <c r="J6" s="22">
        <f t="shared" si="6"/>
        <v>5.5991999999999997</v>
      </c>
      <c r="K6" s="22">
        <f t="shared" si="7"/>
        <v>7.2215999999999996</v>
      </c>
      <c r="L6" s="22">
        <f t="shared" si="8"/>
        <v>1.1664000000000001</v>
      </c>
      <c r="M6" s="156">
        <f t="shared" si="9"/>
        <v>24</v>
      </c>
      <c r="N6" s="23"/>
      <c r="P6" s="38">
        <f t="shared" si="1"/>
        <v>10.0128</v>
      </c>
      <c r="Q6" s="38">
        <f t="shared" si="2"/>
        <v>5.5991999999999997</v>
      </c>
      <c r="R6" s="38">
        <f t="shared" si="3"/>
        <v>7.2215999999999996</v>
      </c>
      <c r="S6" s="38">
        <f t="shared" si="4"/>
        <v>1.1664000000000001</v>
      </c>
      <c r="T6" s="38">
        <f t="shared" si="10"/>
        <v>24</v>
      </c>
    </row>
    <row r="7" spans="1:20">
      <c r="A7" s="8" t="s">
        <v>49</v>
      </c>
      <c r="B7" s="204">
        <v>24</v>
      </c>
      <c r="C7" s="204">
        <v>24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10.0128</v>
      </c>
      <c r="J7" s="22">
        <f t="shared" si="6"/>
        <v>5.5991999999999997</v>
      </c>
      <c r="K7" s="22">
        <f t="shared" si="7"/>
        <v>7.2215999999999996</v>
      </c>
      <c r="L7" s="22">
        <f t="shared" si="8"/>
        <v>1.1664000000000001</v>
      </c>
      <c r="M7" s="156">
        <f t="shared" si="9"/>
        <v>24</v>
      </c>
      <c r="N7" s="23"/>
      <c r="P7" s="38">
        <f t="shared" si="1"/>
        <v>10.0128</v>
      </c>
      <c r="Q7" s="38">
        <f t="shared" si="2"/>
        <v>5.5991999999999997</v>
      </c>
      <c r="R7" s="38">
        <f t="shared" si="3"/>
        <v>7.2215999999999996</v>
      </c>
      <c r="S7" s="38">
        <f t="shared" si="4"/>
        <v>1.1664000000000001</v>
      </c>
      <c r="T7" s="38">
        <f t="shared" si="10"/>
        <v>24</v>
      </c>
    </row>
    <row r="8" spans="1:20">
      <c r="A8" s="8" t="s">
        <v>50</v>
      </c>
      <c r="B8" s="204">
        <v>24</v>
      </c>
      <c r="C8" s="204">
        <v>24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10.0128</v>
      </c>
      <c r="J8" s="22">
        <f t="shared" si="6"/>
        <v>5.5991999999999997</v>
      </c>
      <c r="K8" s="22">
        <f t="shared" si="7"/>
        <v>7.2215999999999996</v>
      </c>
      <c r="L8" s="22">
        <f t="shared" si="8"/>
        <v>1.1664000000000001</v>
      </c>
      <c r="M8" s="156">
        <f t="shared" si="9"/>
        <v>24</v>
      </c>
      <c r="N8" s="23"/>
      <c r="P8" s="38">
        <f t="shared" si="1"/>
        <v>10.0128</v>
      </c>
      <c r="Q8" s="38">
        <f t="shared" si="2"/>
        <v>5.5991999999999997</v>
      </c>
      <c r="R8" s="38">
        <f t="shared" si="3"/>
        <v>7.2215999999999996</v>
      </c>
      <c r="S8" s="38">
        <f t="shared" si="4"/>
        <v>1.1664000000000001</v>
      </c>
      <c r="T8" s="38">
        <f t="shared" si="10"/>
        <v>24</v>
      </c>
    </row>
    <row r="9" spans="1:20">
      <c r="A9" s="8" t="s">
        <v>51</v>
      </c>
      <c r="B9" s="204">
        <v>24</v>
      </c>
      <c r="C9" s="204">
        <v>24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10.0128</v>
      </c>
      <c r="J9" s="22">
        <f t="shared" si="6"/>
        <v>5.5991999999999997</v>
      </c>
      <c r="K9" s="22">
        <f t="shared" si="7"/>
        <v>7.2215999999999996</v>
      </c>
      <c r="L9" s="22">
        <f t="shared" si="8"/>
        <v>1.1664000000000001</v>
      </c>
      <c r="M9" s="156">
        <f t="shared" si="9"/>
        <v>24</v>
      </c>
      <c r="N9" s="23"/>
      <c r="P9" s="38">
        <f t="shared" si="1"/>
        <v>10.0128</v>
      </c>
      <c r="Q9" s="38">
        <f t="shared" si="2"/>
        <v>5.5991999999999997</v>
      </c>
      <c r="R9" s="38">
        <f t="shared" si="3"/>
        <v>7.2215999999999996</v>
      </c>
      <c r="S9" s="38">
        <f t="shared" si="4"/>
        <v>1.1664000000000001</v>
      </c>
      <c r="T9" s="38">
        <f t="shared" si="10"/>
        <v>24</v>
      </c>
    </row>
    <row r="10" spans="1:20">
      <c r="A10" s="8" t="s">
        <v>52</v>
      </c>
      <c r="B10" s="204">
        <v>24</v>
      </c>
      <c r="C10" s="204">
        <v>24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10.0128</v>
      </c>
      <c r="J10" s="22">
        <f t="shared" si="6"/>
        <v>5.5991999999999997</v>
      </c>
      <c r="K10" s="22">
        <f t="shared" si="7"/>
        <v>7.2215999999999996</v>
      </c>
      <c r="L10" s="22">
        <f t="shared" si="8"/>
        <v>1.1664000000000001</v>
      </c>
      <c r="M10" s="156">
        <f t="shared" si="9"/>
        <v>24</v>
      </c>
      <c r="N10" s="23"/>
      <c r="P10" s="38">
        <f t="shared" si="1"/>
        <v>10.0128</v>
      </c>
      <c r="Q10" s="38">
        <f t="shared" si="2"/>
        <v>5.5991999999999997</v>
      </c>
      <c r="R10" s="38">
        <f t="shared" si="3"/>
        <v>7.2215999999999996</v>
      </c>
      <c r="S10" s="38">
        <f t="shared" si="4"/>
        <v>1.1664000000000001</v>
      </c>
      <c r="T10" s="38">
        <f t="shared" si="10"/>
        <v>24</v>
      </c>
    </row>
    <row r="11" spans="1:20">
      <c r="A11" s="8" t="s">
        <v>53</v>
      </c>
      <c r="B11" s="204">
        <v>24</v>
      </c>
      <c r="C11" s="204">
        <v>24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10.0128</v>
      </c>
      <c r="J11" s="22">
        <f t="shared" si="6"/>
        <v>5.5991999999999997</v>
      </c>
      <c r="K11" s="22">
        <f t="shared" si="7"/>
        <v>7.2215999999999996</v>
      </c>
      <c r="L11" s="22">
        <f t="shared" si="8"/>
        <v>1.1664000000000001</v>
      </c>
      <c r="M11" s="156">
        <f t="shared" si="9"/>
        <v>24</v>
      </c>
      <c r="N11" s="23"/>
      <c r="P11" s="38">
        <f t="shared" si="1"/>
        <v>10.0128</v>
      </c>
      <c r="Q11" s="38">
        <f t="shared" si="2"/>
        <v>5.5991999999999997</v>
      </c>
      <c r="R11" s="38">
        <f t="shared" si="3"/>
        <v>7.2215999999999996</v>
      </c>
      <c r="S11" s="38">
        <f t="shared" si="4"/>
        <v>1.1664000000000001</v>
      </c>
      <c r="T11" s="38">
        <f t="shared" si="10"/>
        <v>24</v>
      </c>
    </row>
    <row r="12" spans="1:20">
      <c r="A12" s="8" t="s">
        <v>54</v>
      </c>
      <c r="B12" s="204">
        <v>24</v>
      </c>
      <c r="C12" s="204">
        <v>24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10.0128</v>
      </c>
      <c r="J12" s="22">
        <f t="shared" si="6"/>
        <v>5.5991999999999997</v>
      </c>
      <c r="K12" s="22">
        <f t="shared" si="7"/>
        <v>7.2215999999999996</v>
      </c>
      <c r="L12" s="22">
        <f t="shared" si="8"/>
        <v>1.1664000000000001</v>
      </c>
      <c r="M12" s="156">
        <f t="shared" si="9"/>
        <v>24</v>
      </c>
      <c r="N12" s="23"/>
      <c r="P12" s="38">
        <f t="shared" si="1"/>
        <v>10.0128</v>
      </c>
      <c r="Q12" s="38">
        <f t="shared" si="2"/>
        <v>5.5991999999999997</v>
      </c>
      <c r="R12" s="38">
        <f t="shared" si="3"/>
        <v>7.2215999999999996</v>
      </c>
      <c r="S12" s="38">
        <f t="shared" si="4"/>
        <v>1.1664000000000001</v>
      </c>
      <c r="T12" s="38">
        <f t="shared" si="10"/>
        <v>24</v>
      </c>
    </row>
    <row r="13" spans="1:20">
      <c r="A13" s="8" t="s">
        <v>55</v>
      </c>
      <c r="B13" s="204">
        <v>24</v>
      </c>
      <c r="C13" s="204">
        <v>24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10.0128</v>
      </c>
      <c r="J13" s="22">
        <f t="shared" si="6"/>
        <v>5.5991999999999997</v>
      </c>
      <c r="K13" s="22">
        <f t="shared" si="7"/>
        <v>7.2215999999999996</v>
      </c>
      <c r="L13" s="22">
        <f t="shared" si="8"/>
        <v>1.1664000000000001</v>
      </c>
      <c r="M13" s="156">
        <f t="shared" si="9"/>
        <v>24</v>
      </c>
      <c r="N13" s="23"/>
      <c r="P13" s="38">
        <f t="shared" si="1"/>
        <v>10.0128</v>
      </c>
      <c r="Q13" s="38">
        <f t="shared" si="2"/>
        <v>5.5991999999999997</v>
      </c>
      <c r="R13" s="38">
        <f t="shared" si="3"/>
        <v>7.2215999999999996</v>
      </c>
      <c r="S13" s="38">
        <f t="shared" si="4"/>
        <v>1.1664000000000001</v>
      </c>
      <c r="T13" s="38">
        <f t="shared" si="10"/>
        <v>24</v>
      </c>
    </row>
    <row r="14" spans="1:20">
      <c r="A14" s="8" t="s">
        <v>56</v>
      </c>
      <c r="B14" s="204">
        <v>24</v>
      </c>
      <c r="C14" s="204">
        <v>24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10.0128</v>
      </c>
      <c r="J14" s="22">
        <f t="shared" si="6"/>
        <v>5.5991999999999997</v>
      </c>
      <c r="K14" s="22">
        <f t="shared" si="7"/>
        <v>7.2215999999999996</v>
      </c>
      <c r="L14" s="22">
        <f t="shared" si="8"/>
        <v>1.1664000000000001</v>
      </c>
      <c r="M14" s="156">
        <f t="shared" si="9"/>
        <v>24</v>
      </c>
      <c r="N14" s="23"/>
      <c r="P14" s="38">
        <f t="shared" si="1"/>
        <v>10.0128</v>
      </c>
      <c r="Q14" s="38">
        <f t="shared" si="2"/>
        <v>5.5991999999999997</v>
      </c>
      <c r="R14" s="38">
        <f t="shared" si="3"/>
        <v>7.2215999999999996</v>
      </c>
      <c r="S14" s="38">
        <f t="shared" si="4"/>
        <v>1.1664000000000001</v>
      </c>
      <c r="T14" s="38">
        <f t="shared" si="10"/>
        <v>24</v>
      </c>
    </row>
    <row r="15" spans="1:20">
      <c r="A15" s="8" t="s">
        <v>57</v>
      </c>
      <c r="B15" s="204">
        <v>24</v>
      </c>
      <c r="C15" s="204">
        <v>24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10.0128</v>
      </c>
      <c r="J15" s="22">
        <f t="shared" si="6"/>
        <v>5.5991999999999997</v>
      </c>
      <c r="K15" s="22">
        <f t="shared" si="7"/>
        <v>7.2215999999999996</v>
      </c>
      <c r="L15" s="22">
        <f t="shared" si="8"/>
        <v>1.1664000000000001</v>
      </c>
      <c r="M15" s="156">
        <f t="shared" si="9"/>
        <v>24</v>
      </c>
      <c r="N15" s="23"/>
      <c r="P15" s="38">
        <f t="shared" si="1"/>
        <v>10.0128</v>
      </c>
      <c r="Q15" s="38">
        <f t="shared" si="2"/>
        <v>5.5991999999999997</v>
      </c>
      <c r="R15" s="38">
        <f t="shared" si="3"/>
        <v>7.2215999999999996</v>
      </c>
      <c r="S15" s="38">
        <f t="shared" si="4"/>
        <v>1.1664000000000001</v>
      </c>
      <c r="T15" s="38">
        <f t="shared" si="10"/>
        <v>24</v>
      </c>
    </row>
    <row r="16" spans="1:20">
      <c r="A16" s="8" t="s">
        <v>58</v>
      </c>
      <c r="B16" s="204">
        <v>24</v>
      </c>
      <c r="C16" s="204">
        <v>24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10.0128</v>
      </c>
      <c r="J16" s="22">
        <f t="shared" si="6"/>
        <v>5.5991999999999997</v>
      </c>
      <c r="K16" s="22">
        <f t="shared" si="7"/>
        <v>7.2215999999999996</v>
      </c>
      <c r="L16" s="22">
        <f t="shared" si="8"/>
        <v>1.1664000000000001</v>
      </c>
      <c r="M16" s="156">
        <f t="shared" si="9"/>
        <v>24</v>
      </c>
      <c r="N16" s="23"/>
      <c r="P16" s="38">
        <f t="shared" si="1"/>
        <v>10.0128</v>
      </c>
      <c r="Q16" s="38">
        <f t="shared" si="2"/>
        <v>5.5991999999999997</v>
      </c>
      <c r="R16" s="38">
        <f t="shared" si="3"/>
        <v>7.2215999999999996</v>
      </c>
      <c r="S16" s="38">
        <f t="shared" si="4"/>
        <v>1.1664000000000001</v>
      </c>
      <c r="T16" s="38">
        <f t="shared" si="10"/>
        <v>24</v>
      </c>
    </row>
    <row r="17" spans="1:20">
      <c r="A17" s="8" t="s">
        <v>59</v>
      </c>
      <c r="B17" s="204">
        <v>24</v>
      </c>
      <c r="C17" s="204">
        <v>24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10.0128</v>
      </c>
      <c r="J17" s="22">
        <f t="shared" si="6"/>
        <v>5.5991999999999997</v>
      </c>
      <c r="K17" s="22">
        <f t="shared" si="7"/>
        <v>7.2215999999999996</v>
      </c>
      <c r="L17" s="22">
        <f t="shared" si="8"/>
        <v>1.1664000000000001</v>
      </c>
      <c r="M17" s="156">
        <f t="shared" si="9"/>
        <v>24</v>
      </c>
      <c r="N17" s="23"/>
      <c r="P17" s="38">
        <f t="shared" si="1"/>
        <v>10.0128</v>
      </c>
      <c r="Q17" s="38">
        <f t="shared" si="2"/>
        <v>5.5991999999999997</v>
      </c>
      <c r="R17" s="38">
        <f t="shared" si="3"/>
        <v>7.2215999999999996</v>
      </c>
      <c r="S17" s="38">
        <f t="shared" si="4"/>
        <v>1.1664000000000001</v>
      </c>
      <c r="T17" s="38">
        <f t="shared" si="10"/>
        <v>24</v>
      </c>
    </row>
    <row r="18" spans="1:20">
      <c r="A18" s="8" t="s">
        <v>60</v>
      </c>
      <c r="B18" s="204">
        <v>24</v>
      </c>
      <c r="C18" s="204">
        <v>22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9.1783999999999999</v>
      </c>
      <c r="J18" s="22">
        <f t="shared" si="6"/>
        <v>5.1326000000000001</v>
      </c>
      <c r="K18" s="22">
        <f t="shared" si="7"/>
        <v>6.6198000000000006</v>
      </c>
      <c r="L18" s="22">
        <f t="shared" si="8"/>
        <v>1.0691999999999999</v>
      </c>
      <c r="M18" s="156">
        <f t="shared" si="9"/>
        <v>22</v>
      </c>
      <c r="N18" s="23"/>
      <c r="P18" s="38">
        <f t="shared" si="1"/>
        <v>9.1783999999999999</v>
      </c>
      <c r="Q18" s="38">
        <f t="shared" si="2"/>
        <v>5.1326000000000001</v>
      </c>
      <c r="R18" s="38">
        <f t="shared" si="3"/>
        <v>6.6198000000000006</v>
      </c>
      <c r="S18" s="38">
        <f t="shared" si="4"/>
        <v>1.0691999999999999</v>
      </c>
      <c r="T18" s="38">
        <f t="shared" si="10"/>
        <v>22</v>
      </c>
    </row>
    <row r="19" spans="1:20">
      <c r="A19" s="8" t="s">
        <v>61</v>
      </c>
      <c r="B19" s="204">
        <v>22</v>
      </c>
      <c r="C19" s="204">
        <v>22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9.1783999999999999</v>
      </c>
      <c r="J19" s="22">
        <f t="shared" si="6"/>
        <v>5.1326000000000001</v>
      </c>
      <c r="K19" s="22">
        <f t="shared" si="7"/>
        <v>6.6198000000000006</v>
      </c>
      <c r="L19" s="22">
        <f t="shared" si="8"/>
        <v>1.0691999999999999</v>
      </c>
      <c r="M19" s="156">
        <f t="shared" si="9"/>
        <v>22</v>
      </c>
      <c r="N19" s="23"/>
      <c r="P19" s="38">
        <f t="shared" si="1"/>
        <v>9.1783999999999999</v>
      </c>
      <c r="Q19" s="38">
        <f t="shared" si="2"/>
        <v>5.1326000000000001</v>
      </c>
      <c r="R19" s="38">
        <f t="shared" si="3"/>
        <v>6.6198000000000006</v>
      </c>
      <c r="S19" s="38">
        <f t="shared" si="4"/>
        <v>1.0691999999999999</v>
      </c>
      <c r="T19" s="38">
        <f t="shared" si="10"/>
        <v>22</v>
      </c>
    </row>
    <row r="20" spans="1:20">
      <c r="A20" s="8" t="s">
        <v>62</v>
      </c>
      <c r="B20" s="204">
        <v>22</v>
      </c>
      <c r="C20" s="204">
        <v>22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9.1783999999999999</v>
      </c>
      <c r="J20" s="22">
        <f t="shared" si="6"/>
        <v>5.1326000000000001</v>
      </c>
      <c r="K20" s="22">
        <f t="shared" si="7"/>
        <v>6.6198000000000006</v>
      </c>
      <c r="L20" s="22">
        <f t="shared" si="8"/>
        <v>1.0691999999999999</v>
      </c>
      <c r="M20" s="156">
        <f t="shared" si="9"/>
        <v>22</v>
      </c>
      <c r="N20" s="23"/>
      <c r="P20" s="38">
        <f t="shared" si="1"/>
        <v>9.1783999999999999</v>
      </c>
      <c r="Q20" s="38">
        <f t="shared" si="2"/>
        <v>5.1326000000000001</v>
      </c>
      <c r="R20" s="38">
        <f t="shared" si="3"/>
        <v>6.6198000000000006</v>
      </c>
      <c r="S20" s="38">
        <f t="shared" si="4"/>
        <v>1.0691999999999999</v>
      </c>
      <c r="T20" s="38">
        <f t="shared" si="10"/>
        <v>22</v>
      </c>
    </row>
    <row r="21" spans="1:20">
      <c r="A21" s="8" t="s">
        <v>63</v>
      </c>
      <c r="B21" s="204">
        <v>22</v>
      </c>
      <c r="C21" s="204">
        <v>22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9.1783999999999999</v>
      </c>
      <c r="J21" s="22">
        <f t="shared" si="6"/>
        <v>5.1326000000000001</v>
      </c>
      <c r="K21" s="22">
        <f t="shared" si="7"/>
        <v>6.6198000000000006</v>
      </c>
      <c r="L21" s="22">
        <f t="shared" si="8"/>
        <v>1.0691999999999999</v>
      </c>
      <c r="M21" s="156">
        <f t="shared" si="9"/>
        <v>22</v>
      </c>
      <c r="N21" s="23"/>
      <c r="P21" s="38">
        <f t="shared" si="1"/>
        <v>9.1783999999999999</v>
      </c>
      <c r="Q21" s="38">
        <f t="shared" si="2"/>
        <v>5.1326000000000001</v>
      </c>
      <c r="R21" s="38">
        <f t="shared" si="3"/>
        <v>6.6198000000000006</v>
      </c>
      <c r="S21" s="38">
        <f t="shared" si="4"/>
        <v>1.0691999999999999</v>
      </c>
      <c r="T21" s="38">
        <f t="shared" si="10"/>
        <v>22</v>
      </c>
    </row>
    <row r="22" spans="1:20">
      <c r="A22" s="8" t="s">
        <v>64</v>
      </c>
      <c r="B22" s="204">
        <v>22</v>
      </c>
      <c r="C22" s="204">
        <v>22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9.1783999999999999</v>
      </c>
      <c r="J22" s="22">
        <f t="shared" si="6"/>
        <v>5.1326000000000001</v>
      </c>
      <c r="K22" s="22">
        <f t="shared" si="7"/>
        <v>6.6198000000000006</v>
      </c>
      <c r="L22" s="22">
        <f t="shared" si="8"/>
        <v>1.0691999999999999</v>
      </c>
      <c r="M22" s="156">
        <f t="shared" si="9"/>
        <v>22</v>
      </c>
      <c r="N22" s="23"/>
      <c r="P22" s="38">
        <f t="shared" si="1"/>
        <v>9.1783999999999999</v>
      </c>
      <c r="Q22" s="38">
        <f t="shared" si="2"/>
        <v>5.1326000000000001</v>
      </c>
      <c r="R22" s="38">
        <f t="shared" si="3"/>
        <v>6.6198000000000006</v>
      </c>
      <c r="S22" s="38">
        <f t="shared" si="4"/>
        <v>1.0691999999999999</v>
      </c>
      <c r="T22" s="38">
        <f t="shared" si="10"/>
        <v>22</v>
      </c>
    </row>
    <row r="23" spans="1:20">
      <c r="A23" s="8" t="s">
        <v>65</v>
      </c>
      <c r="B23" s="204">
        <v>22</v>
      </c>
      <c r="C23" s="204">
        <v>22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9.1783999999999999</v>
      </c>
      <c r="J23" s="22">
        <f t="shared" si="6"/>
        <v>5.1326000000000001</v>
      </c>
      <c r="K23" s="22">
        <f t="shared" si="7"/>
        <v>6.6198000000000006</v>
      </c>
      <c r="L23" s="22">
        <f t="shared" si="8"/>
        <v>1.0691999999999999</v>
      </c>
      <c r="M23" s="156">
        <f t="shared" si="9"/>
        <v>22</v>
      </c>
      <c r="N23" s="23"/>
      <c r="P23" s="38">
        <f t="shared" si="1"/>
        <v>9.1783999999999999</v>
      </c>
      <c r="Q23" s="38">
        <f t="shared" si="2"/>
        <v>5.1326000000000001</v>
      </c>
      <c r="R23" s="38">
        <f t="shared" si="3"/>
        <v>6.6198000000000006</v>
      </c>
      <c r="S23" s="38">
        <f t="shared" si="4"/>
        <v>1.0691999999999999</v>
      </c>
      <c r="T23" s="38">
        <f t="shared" si="10"/>
        <v>22</v>
      </c>
    </row>
    <row r="24" spans="1:20">
      <c r="A24" s="8" t="s">
        <v>66</v>
      </c>
      <c r="B24" s="204">
        <v>22</v>
      </c>
      <c r="C24" s="204">
        <v>22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9.1783999999999999</v>
      </c>
      <c r="J24" s="22">
        <f t="shared" si="6"/>
        <v>5.1326000000000001</v>
      </c>
      <c r="K24" s="22">
        <f t="shared" si="7"/>
        <v>6.6198000000000006</v>
      </c>
      <c r="L24" s="22">
        <f t="shared" si="8"/>
        <v>1.0691999999999999</v>
      </c>
      <c r="M24" s="156">
        <f t="shared" si="9"/>
        <v>22</v>
      </c>
      <c r="N24" s="23"/>
      <c r="P24" s="38">
        <f t="shared" si="1"/>
        <v>9.1783999999999999</v>
      </c>
      <c r="Q24" s="38">
        <f t="shared" si="2"/>
        <v>5.1326000000000001</v>
      </c>
      <c r="R24" s="38">
        <f t="shared" si="3"/>
        <v>6.6198000000000006</v>
      </c>
      <c r="S24" s="38">
        <f t="shared" si="4"/>
        <v>1.0691999999999999</v>
      </c>
      <c r="T24" s="38">
        <f t="shared" si="10"/>
        <v>22</v>
      </c>
    </row>
    <row r="25" spans="1:20">
      <c r="A25" s="8" t="s">
        <v>67</v>
      </c>
      <c r="B25" s="204">
        <v>22</v>
      </c>
      <c r="C25" s="204">
        <v>22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9.1783999999999999</v>
      </c>
      <c r="J25" s="22">
        <f t="shared" si="6"/>
        <v>5.1326000000000001</v>
      </c>
      <c r="K25" s="22">
        <f t="shared" si="7"/>
        <v>6.6198000000000006</v>
      </c>
      <c r="L25" s="22">
        <f t="shared" si="8"/>
        <v>1.0691999999999999</v>
      </c>
      <c r="M25" s="156">
        <f t="shared" si="9"/>
        <v>22</v>
      </c>
      <c r="N25" s="23"/>
      <c r="P25" s="38">
        <f t="shared" si="1"/>
        <v>9.1783999999999999</v>
      </c>
      <c r="Q25" s="38">
        <f t="shared" si="2"/>
        <v>5.1326000000000001</v>
      </c>
      <c r="R25" s="38">
        <f t="shared" si="3"/>
        <v>6.6198000000000006</v>
      </c>
      <c r="S25" s="38">
        <f t="shared" si="4"/>
        <v>1.0691999999999999</v>
      </c>
      <c r="T25" s="38">
        <f t="shared" si="10"/>
        <v>22</v>
      </c>
    </row>
    <row r="26" spans="1:20">
      <c r="A26" s="8" t="s">
        <v>68</v>
      </c>
      <c r="B26" s="204">
        <v>22</v>
      </c>
      <c r="C26" s="204">
        <v>22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9.1783999999999999</v>
      </c>
      <c r="J26" s="22">
        <f t="shared" si="6"/>
        <v>5.1326000000000001</v>
      </c>
      <c r="K26" s="22">
        <f t="shared" si="7"/>
        <v>6.6198000000000006</v>
      </c>
      <c r="L26" s="22">
        <f t="shared" si="8"/>
        <v>1.0691999999999999</v>
      </c>
      <c r="M26" s="156">
        <f t="shared" si="9"/>
        <v>22</v>
      </c>
      <c r="N26" s="23"/>
      <c r="P26" s="38">
        <f t="shared" si="1"/>
        <v>9.1783999999999999</v>
      </c>
      <c r="Q26" s="38">
        <f t="shared" si="2"/>
        <v>5.1326000000000001</v>
      </c>
      <c r="R26" s="38">
        <f t="shared" si="3"/>
        <v>6.6198000000000006</v>
      </c>
      <c r="S26" s="38">
        <f t="shared" si="4"/>
        <v>1.0691999999999999</v>
      </c>
      <c r="T26" s="38">
        <f t="shared" si="10"/>
        <v>22</v>
      </c>
    </row>
    <row r="27" spans="1:20">
      <c r="A27" s="8" t="s">
        <v>69</v>
      </c>
      <c r="B27" s="204">
        <v>22</v>
      </c>
      <c r="C27" s="204">
        <v>22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9.1783999999999999</v>
      </c>
      <c r="J27" s="22">
        <f t="shared" si="6"/>
        <v>5.1326000000000001</v>
      </c>
      <c r="K27" s="22">
        <f t="shared" si="7"/>
        <v>6.6198000000000006</v>
      </c>
      <c r="L27" s="22">
        <f t="shared" si="8"/>
        <v>1.0691999999999999</v>
      </c>
      <c r="M27" s="156">
        <f t="shared" si="9"/>
        <v>22</v>
      </c>
      <c r="N27" s="23"/>
      <c r="P27" s="38">
        <f t="shared" si="1"/>
        <v>9.1783999999999999</v>
      </c>
      <c r="Q27" s="38">
        <f t="shared" si="2"/>
        <v>5.1326000000000001</v>
      </c>
      <c r="R27" s="38">
        <f t="shared" si="3"/>
        <v>6.6198000000000006</v>
      </c>
      <c r="S27" s="38">
        <f t="shared" si="4"/>
        <v>1.0691999999999999</v>
      </c>
      <c r="T27" s="38">
        <f t="shared" si="10"/>
        <v>22</v>
      </c>
    </row>
    <row r="28" spans="1:20">
      <c r="A28" s="8" t="s">
        <v>70</v>
      </c>
      <c r="B28" s="204">
        <v>22</v>
      </c>
      <c r="C28" s="204">
        <v>22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9.1783999999999999</v>
      </c>
      <c r="J28" s="22">
        <f t="shared" si="6"/>
        <v>5.1326000000000001</v>
      </c>
      <c r="K28" s="22">
        <f t="shared" si="7"/>
        <v>6.6198000000000006</v>
      </c>
      <c r="L28" s="22">
        <f t="shared" si="8"/>
        <v>1.0691999999999999</v>
      </c>
      <c r="M28" s="156">
        <f t="shared" si="9"/>
        <v>22</v>
      </c>
      <c r="N28" s="23"/>
      <c r="P28" s="38">
        <f t="shared" si="1"/>
        <v>9.1783999999999999</v>
      </c>
      <c r="Q28" s="38">
        <f t="shared" si="2"/>
        <v>5.1326000000000001</v>
      </c>
      <c r="R28" s="38">
        <f t="shared" si="3"/>
        <v>6.6198000000000006</v>
      </c>
      <c r="S28" s="38">
        <f t="shared" si="4"/>
        <v>1.0691999999999999</v>
      </c>
      <c r="T28" s="38">
        <f t="shared" si="10"/>
        <v>22</v>
      </c>
    </row>
    <row r="29" spans="1:20">
      <c r="A29" s="8" t="s">
        <v>71</v>
      </c>
      <c r="B29" s="204">
        <v>22</v>
      </c>
      <c r="C29" s="204">
        <v>22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9.1783999999999999</v>
      </c>
      <c r="J29" s="22">
        <f t="shared" si="6"/>
        <v>5.1326000000000001</v>
      </c>
      <c r="K29" s="22">
        <f t="shared" si="7"/>
        <v>6.6198000000000006</v>
      </c>
      <c r="L29" s="22">
        <f t="shared" si="8"/>
        <v>1.0691999999999999</v>
      </c>
      <c r="M29" s="156">
        <f t="shared" si="9"/>
        <v>22</v>
      </c>
      <c r="N29" s="23"/>
      <c r="P29" s="38">
        <f t="shared" si="1"/>
        <v>9.1783999999999999</v>
      </c>
      <c r="Q29" s="38">
        <f t="shared" si="2"/>
        <v>5.1326000000000001</v>
      </c>
      <c r="R29" s="38">
        <f t="shared" si="3"/>
        <v>6.6198000000000006</v>
      </c>
      <c r="S29" s="38">
        <f t="shared" si="4"/>
        <v>1.0691999999999999</v>
      </c>
      <c r="T29" s="38">
        <f t="shared" si="10"/>
        <v>22</v>
      </c>
    </row>
    <row r="30" spans="1:20">
      <c r="A30" s="8" t="s">
        <v>72</v>
      </c>
      <c r="B30" s="204">
        <v>22</v>
      </c>
      <c r="C30" s="204">
        <v>22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9.1783999999999999</v>
      </c>
      <c r="J30" s="22">
        <f t="shared" si="6"/>
        <v>5.1326000000000001</v>
      </c>
      <c r="K30" s="22">
        <f t="shared" si="7"/>
        <v>6.6198000000000006</v>
      </c>
      <c r="L30" s="22">
        <f t="shared" si="8"/>
        <v>1.0691999999999999</v>
      </c>
      <c r="M30" s="156">
        <f t="shared" si="9"/>
        <v>22</v>
      </c>
      <c r="N30" s="23"/>
      <c r="P30" s="38">
        <f t="shared" si="1"/>
        <v>9.1783999999999999</v>
      </c>
      <c r="Q30" s="38">
        <f t="shared" si="2"/>
        <v>5.1326000000000001</v>
      </c>
      <c r="R30" s="38">
        <f t="shared" si="3"/>
        <v>6.6198000000000006</v>
      </c>
      <c r="S30" s="38">
        <f t="shared" si="4"/>
        <v>1.0691999999999999</v>
      </c>
      <c r="T30" s="38">
        <f t="shared" si="10"/>
        <v>22</v>
      </c>
    </row>
    <row r="31" spans="1:20">
      <c r="A31" s="8" t="s">
        <v>73</v>
      </c>
      <c r="B31" s="204">
        <v>24.22</v>
      </c>
      <c r="C31" s="204">
        <v>24.22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10.104583999999999</v>
      </c>
      <c r="J31" s="22">
        <f t="shared" si="6"/>
        <v>5.6505260000000002</v>
      </c>
      <c r="K31" s="22">
        <f t="shared" si="7"/>
        <v>7.2877979999999987</v>
      </c>
      <c r="L31" s="22">
        <f t="shared" si="8"/>
        <v>1.177092</v>
      </c>
      <c r="M31" s="156">
        <f t="shared" si="9"/>
        <v>24.22</v>
      </c>
      <c r="N31" s="23"/>
      <c r="P31" s="38">
        <f t="shared" si="1"/>
        <v>10.104583999999999</v>
      </c>
      <c r="Q31" s="38">
        <f t="shared" si="2"/>
        <v>5.6505260000000002</v>
      </c>
      <c r="R31" s="38">
        <f t="shared" si="3"/>
        <v>7.2877979999999987</v>
      </c>
      <c r="S31" s="38">
        <f t="shared" si="4"/>
        <v>1.177092</v>
      </c>
      <c r="T31" s="38">
        <f t="shared" si="10"/>
        <v>24.22</v>
      </c>
    </row>
    <row r="32" spans="1:20">
      <c r="A32" s="8" t="s">
        <v>74</v>
      </c>
      <c r="B32" s="204">
        <v>24.22</v>
      </c>
      <c r="C32" s="204">
        <v>24.22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10.104583999999999</v>
      </c>
      <c r="J32" s="22">
        <f t="shared" si="6"/>
        <v>5.6505260000000002</v>
      </c>
      <c r="K32" s="22">
        <f t="shared" si="7"/>
        <v>7.2877979999999987</v>
      </c>
      <c r="L32" s="22">
        <f t="shared" si="8"/>
        <v>1.177092</v>
      </c>
      <c r="M32" s="156">
        <f t="shared" si="9"/>
        <v>24.22</v>
      </c>
      <c r="N32" s="23"/>
      <c r="P32" s="38">
        <f t="shared" si="1"/>
        <v>10.104583999999999</v>
      </c>
      <c r="Q32" s="38">
        <f t="shared" si="2"/>
        <v>5.6505260000000002</v>
      </c>
      <c r="R32" s="38">
        <f t="shared" si="3"/>
        <v>7.2877979999999987</v>
      </c>
      <c r="S32" s="38">
        <f t="shared" si="4"/>
        <v>1.177092</v>
      </c>
      <c r="T32" s="38">
        <f t="shared" si="10"/>
        <v>24.22</v>
      </c>
    </row>
    <row r="33" spans="1:20">
      <c r="A33" s="8" t="s">
        <v>75</v>
      </c>
      <c r="B33" s="204">
        <v>24.22</v>
      </c>
      <c r="C33" s="204">
        <v>24.22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10.104583999999999</v>
      </c>
      <c r="J33" s="22">
        <f t="shared" si="6"/>
        <v>5.6505260000000002</v>
      </c>
      <c r="K33" s="22">
        <f t="shared" si="7"/>
        <v>7.2877979999999987</v>
      </c>
      <c r="L33" s="22">
        <f t="shared" si="8"/>
        <v>1.177092</v>
      </c>
      <c r="M33" s="156">
        <f t="shared" si="9"/>
        <v>24.22</v>
      </c>
      <c r="N33" s="23"/>
      <c r="P33" s="38">
        <f t="shared" si="1"/>
        <v>10.104583999999999</v>
      </c>
      <c r="Q33" s="38">
        <f t="shared" si="2"/>
        <v>5.6505260000000002</v>
      </c>
      <c r="R33" s="38">
        <f t="shared" si="3"/>
        <v>7.2877979999999987</v>
      </c>
      <c r="S33" s="38">
        <f t="shared" si="4"/>
        <v>1.177092</v>
      </c>
      <c r="T33" s="38">
        <f t="shared" si="10"/>
        <v>24.22</v>
      </c>
    </row>
    <row r="34" spans="1:20">
      <c r="A34" s="8" t="s">
        <v>76</v>
      </c>
      <c r="B34" s="204">
        <v>24.22</v>
      </c>
      <c r="C34" s="204">
        <v>24.22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10.104583999999999</v>
      </c>
      <c r="J34" s="22">
        <f t="shared" si="6"/>
        <v>5.6505260000000002</v>
      </c>
      <c r="K34" s="22">
        <f t="shared" si="7"/>
        <v>7.2877979999999987</v>
      </c>
      <c r="L34" s="22">
        <f t="shared" si="8"/>
        <v>1.177092</v>
      </c>
      <c r="M34" s="156">
        <f t="shared" si="9"/>
        <v>24.22</v>
      </c>
      <c r="N34" s="23"/>
      <c r="P34" s="38">
        <f t="shared" si="1"/>
        <v>10.104583999999999</v>
      </c>
      <c r="Q34" s="38">
        <f t="shared" si="2"/>
        <v>5.6505260000000002</v>
      </c>
      <c r="R34" s="38">
        <f t="shared" si="3"/>
        <v>7.2877979999999987</v>
      </c>
      <c r="S34" s="38">
        <f t="shared" si="4"/>
        <v>1.177092</v>
      </c>
      <c r="T34" s="38">
        <f t="shared" si="10"/>
        <v>24.22</v>
      </c>
    </row>
    <row r="35" spans="1:20">
      <c r="A35" s="8" t="s">
        <v>77</v>
      </c>
      <c r="B35" s="204">
        <v>24.22</v>
      </c>
      <c r="C35" s="204">
        <v>24.22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10.104583999999999</v>
      </c>
      <c r="J35" s="22">
        <f t="shared" si="6"/>
        <v>5.6505260000000002</v>
      </c>
      <c r="K35" s="22">
        <f t="shared" si="7"/>
        <v>7.2877979999999987</v>
      </c>
      <c r="L35" s="22">
        <f t="shared" si="8"/>
        <v>1.177092</v>
      </c>
      <c r="M35" s="156">
        <f t="shared" si="9"/>
        <v>24.22</v>
      </c>
      <c r="N35" s="23"/>
      <c r="P35" s="38">
        <f t="shared" ref="P35:P66" si="12">I35</f>
        <v>10.104583999999999</v>
      </c>
      <c r="Q35" s="38">
        <f t="shared" ref="Q35:Q66" si="13">J35</f>
        <v>5.6505260000000002</v>
      </c>
      <c r="R35" s="38">
        <f t="shared" ref="R35:R66" si="14">K35</f>
        <v>7.2877979999999987</v>
      </c>
      <c r="S35" s="38">
        <f t="shared" ref="S35:S66" si="15">L35</f>
        <v>1.177092</v>
      </c>
      <c r="T35" s="38">
        <f t="shared" si="10"/>
        <v>24.22</v>
      </c>
    </row>
    <row r="36" spans="1:20">
      <c r="A36" s="8" t="s">
        <v>78</v>
      </c>
      <c r="B36" s="204">
        <v>24.22</v>
      </c>
      <c r="C36" s="204">
        <v>24.22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10.104583999999999</v>
      </c>
      <c r="J36" s="22">
        <f t="shared" si="6"/>
        <v>5.6505260000000002</v>
      </c>
      <c r="K36" s="22">
        <f t="shared" si="7"/>
        <v>7.2877979999999987</v>
      </c>
      <c r="L36" s="22">
        <f t="shared" si="8"/>
        <v>1.177092</v>
      </c>
      <c r="M36" s="156">
        <f t="shared" si="9"/>
        <v>24.22</v>
      </c>
      <c r="N36" s="23"/>
      <c r="P36" s="38">
        <f t="shared" si="12"/>
        <v>10.104583999999999</v>
      </c>
      <c r="Q36" s="38">
        <f t="shared" si="13"/>
        <v>5.6505260000000002</v>
      </c>
      <c r="R36" s="38">
        <f t="shared" si="14"/>
        <v>7.2877979999999987</v>
      </c>
      <c r="S36" s="38">
        <f t="shared" si="15"/>
        <v>1.177092</v>
      </c>
      <c r="T36" s="38">
        <f t="shared" si="10"/>
        <v>24.22</v>
      </c>
    </row>
    <row r="37" spans="1:20">
      <c r="A37" s="8" t="s">
        <v>79</v>
      </c>
      <c r="B37" s="204">
        <v>24.22</v>
      </c>
      <c r="C37" s="204">
        <v>24.22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10.104583999999999</v>
      </c>
      <c r="J37" s="22">
        <f t="shared" si="6"/>
        <v>5.6505260000000002</v>
      </c>
      <c r="K37" s="22">
        <f t="shared" si="7"/>
        <v>7.2877979999999987</v>
      </c>
      <c r="L37" s="22">
        <f t="shared" si="8"/>
        <v>1.177092</v>
      </c>
      <c r="M37" s="156">
        <f t="shared" si="9"/>
        <v>24.22</v>
      </c>
      <c r="N37" s="23"/>
      <c r="P37" s="38">
        <f t="shared" si="12"/>
        <v>10.104583999999999</v>
      </c>
      <c r="Q37" s="38">
        <f t="shared" si="13"/>
        <v>5.6505260000000002</v>
      </c>
      <c r="R37" s="38">
        <f t="shared" si="14"/>
        <v>7.2877979999999987</v>
      </c>
      <c r="S37" s="38">
        <f t="shared" si="15"/>
        <v>1.177092</v>
      </c>
      <c r="T37" s="38">
        <f t="shared" si="10"/>
        <v>24.22</v>
      </c>
    </row>
    <row r="38" spans="1:20">
      <c r="A38" s="8" t="s">
        <v>80</v>
      </c>
      <c r="B38" s="204">
        <v>24.22</v>
      </c>
      <c r="C38" s="204">
        <v>24.22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10.104583999999999</v>
      </c>
      <c r="J38" s="22">
        <f t="shared" si="6"/>
        <v>5.6505260000000002</v>
      </c>
      <c r="K38" s="22">
        <f t="shared" si="7"/>
        <v>7.2877979999999987</v>
      </c>
      <c r="L38" s="22">
        <f t="shared" si="8"/>
        <v>1.177092</v>
      </c>
      <c r="M38" s="156">
        <f t="shared" si="9"/>
        <v>24.22</v>
      </c>
      <c r="N38" s="23"/>
      <c r="P38" s="38">
        <f t="shared" si="12"/>
        <v>10.104583999999999</v>
      </c>
      <c r="Q38" s="38">
        <f t="shared" si="13"/>
        <v>5.6505260000000002</v>
      </c>
      <c r="R38" s="38">
        <f t="shared" si="14"/>
        <v>7.2877979999999987</v>
      </c>
      <c r="S38" s="38">
        <f t="shared" si="15"/>
        <v>1.177092</v>
      </c>
      <c r="T38" s="38">
        <f t="shared" si="10"/>
        <v>24.22</v>
      </c>
    </row>
    <row r="39" spans="1:20">
      <c r="A39" s="8" t="s">
        <v>81</v>
      </c>
      <c r="B39" s="204">
        <v>24.22</v>
      </c>
      <c r="C39" s="204">
        <v>24.22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10.104583999999999</v>
      </c>
      <c r="J39" s="22">
        <f t="shared" si="6"/>
        <v>5.6505260000000002</v>
      </c>
      <c r="K39" s="22">
        <f t="shared" si="7"/>
        <v>7.2877979999999987</v>
      </c>
      <c r="L39" s="22">
        <f t="shared" si="8"/>
        <v>1.177092</v>
      </c>
      <c r="M39" s="156">
        <f t="shared" si="9"/>
        <v>24.22</v>
      </c>
      <c r="N39" s="23"/>
      <c r="P39" s="38">
        <f t="shared" si="12"/>
        <v>10.104583999999999</v>
      </c>
      <c r="Q39" s="38">
        <f t="shared" si="13"/>
        <v>5.6505260000000002</v>
      </c>
      <c r="R39" s="38">
        <f t="shared" si="14"/>
        <v>7.2877979999999987</v>
      </c>
      <c r="S39" s="38">
        <f t="shared" si="15"/>
        <v>1.177092</v>
      </c>
      <c r="T39" s="38">
        <f t="shared" si="10"/>
        <v>24.22</v>
      </c>
    </row>
    <row r="40" spans="1:20">
      <c r="A40" s="8" t="s">
        <v>82</v>
      </c>
      <c r="B40" s="204">
        <v>24.22</v>
      </c>
      <c r="C40" s="204">
        <v>24.22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10.104583999999999</v>
      </c>
      <c r="J40" s="22">
        <f t="shared" si="6"/>
        <v>5.6505260000000002</v>
      </c>
      <c r="K40" s="22">
        <f t="shared" si="7"/>
        <v>7.2877979999999987</v>
      </c>
      <c r="L40" s="22">
        <f t="shared" si="8"/>
        <v>1.177092</v>
      </c>
      <c r="M40" s="156">
        <f t="shared" si="9"/>
        <v>24.22</v>
      </c>
      <c r="N40" s="23"/>
      <c r="P40" s="38">
        <f t="shared" si="12"/>
        <v>10.104583999999999</v>
      </c>
      <c r="Q40" s="38">
        <f t="shared" si="13"/>
        <v>5.6505260000000002</v>
      </c>
      <c r="R40" s="38">
        <f t="shared" si="14"/>
        <v>7.2877979999999987</v>
      </c>
      <c r="S40" s="38">
        <f t="shared" si="15"/>
        <v>1.177092</v>
      </c>
      <c r="T40" s="38">
        <f t="shared" si="10"/>
        <v>24.22</v>
      </c>
    </row>
    <row r="41" spans="1:20">
      <c r="A41" s="8" t="s">
        <v>83</v>
      </c>
      <c r="B41" s="204">
        <v>25.24</v>
      </c>
      <c r="C41" s="204">
        <v>25.24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10.530127999999999</v>
      </c>
      <c r="J41" s="22">
        <f t="shared" si="6"/>
        <v>5.8884919999999985</v>
      </c>
      <c r="K41" s="22">
        <f t="shared" si="7"/>
        <v>7.594716</v>
      </c>
      <c r="L41" s="22">
        <f t="shared" si="8"/>
        <v>1.226664</v>
      </c>
      <c r="M41" s="156">
        <f t="shared" si="9"/>
        <v>25.239999999999995</v>
      </c>
      <c r="N41" s="23"/>
      <c r="P41" s="38">
        <f t="shared" si="12"/>
        <v>10.530127999999999</v>
      </c>
      <c r="Q41" s="38">
        <f t="shared" si="13"/>
        <v>5.8884919999999985</v>
      </c>
      <c r="R41" s="38">
        <f t="shared" si="14"/>
        <v>7.594716</v>
      </c>
      <c r="S41" s="38">
        <f t="shared" si="15"/>
        <v>1.226664</v>
      </c>
      <c r="T41" s="38">
        <f t="shared" si="10"/>
        <v>25.239999999999995</v>
      </c>
    </row>
    <row r="42" spans="1:20">
      <c r="A42" s="8" t="s">
        <v>84</v>
      </c>
      <c r="B42" s="204">
        <v>25.24</v>
      </c>
      <c r="C42" s="204">
        <v>25.24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10.530127999999999</v>
      </c>
      <c r="J42" s="22">
        <f t="shared" si="6"/>
        <v>5.8884919999999985</v>
      </c>
      <c r="K42" s="22">
        <f t="shared" si="7"/>
        <v>7.594716</v>
      </c>
      <c r="L42" s="22">
        <f t="shared" si="8"/>
        <v>1.226664</v>
      </c>
      <c r="M42" s="156">
        <f t="shared" si="9"/>
        <v>25.239999999999995</v>
      </c>
      <c r="N42" s="23"/>
      <c r="P42" s="38">
        <f t="shared" si="12"/>
        <v>10.530127999999999</v>
      </c>
      <c r="Q42" s="38">
        <f t="shared" si="13"/>
        <v>5.8884919999999985</v>
      </c>
      <c r="R42" s="38">
        <f t="shared" si="14"/>
        <v>7.594716</v>
      </c>
      <c r="S42" s="38">
        <f t="shared" si="15"/>
        <v>1.226664</v>
      </c>
      <c r="T42" s="38">
        <f t="shared" si="10"/>
        <v>25.239999999999995</v>
      </c>
    </row>
    <row r="43" spans="1:20">
      <c r="A43" s="8" t="s">
        <v>85</v>
      </c>
      <c r="B43" s="204">
        <v>25.24</v>
      </c>
      <c r="C43" s="204">
        <v>25.24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10.530127999999999</v>
      </c>
      <c r="J43" s="22">
        <f t="shared" si="6"/>
        <v>5.8884919999999985</v>
      </c>
      <c r="K43" s="22">
        <f t="shared" si="7"/>
        <v>7.594716</v>
      </c>
      <c r="L43" s="22">
        <f t="shared" si="8"/>
        <v>1.226664</v>
      </c>
      <c r="M43" s="156">
        <f t="shared" si="9"/>
        <v>25.239999999999995</v>
      </c>
      <c r="N43" s="23"/>
      <c r="P43" s="38">
        <f t="shared" si="12"/>
        <v>10.530127999999999</v>
      </c>
      <c r="Q43" s="38">
        <f t="shared" si="13"/>
        <v>5.8884919999999985</v>
      </c>
      <c r="R43" s="38">
        <f t="shared" si="14"/>
        <v>7.594716</v>
      </c>
      <c r="S43" s="38">
        <f t="shared" si="15"/>
        <v>1.226664</v>
      </c>
      <c r="T43" s="38">
        <f t="shared" si="10"/>
        <v>25.239999999999995</v>
      </c>
    </row>
    <row r="44" spans="1:20">
      <c r="A44" s="8" t="s">
        <v>86</v>
      </c>
      <c r="B44" s="204">
        <v>25.24</v>
      </c>
      <c r="C44" s="204">
        <v>25.24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10.530127999999999</v>
      </c>
      <c r="J44" s="22">
        <f t="shared" si="6"/>
        <v>5.8884919999999985</v>
      </c>
      <c r="K44" s="22">
        <f t="shared" si="7"/>
        <v>7.594716</v>
      </c>
      <c r="L44" s="22">
        <f t="shared" si="8"/>
        <v>1.226664</v>
      </c>
      <c r="M44" s="156">
        <f t="shared" si="9"/>
        <v>25.239999999999995</v>
      </c>
      <c r="N44" s="23"/>
      <c r="P44" s="38">
        <f t="shared" si="12"/>
        <v>10.530127999999999</v>
      </c>
      <c r="Q44" s="38">
        <f t="shared" si="13"/>
        <v>5.8884919999999985</v>
      </c>
      <c r="R44" s="38">
        <f t="shared" si="14"/>
        <v>7.594716</v>
      </c>
      <c r="S44" s="38">
        <f t="shared" si="15"/>
        <v>1.226664</v>
      </c>
      <c r="T44" s="38">
        <f t="shared" si="10"/>
        <v>25.239999999999995</v>
      </c>
    </row>
    <row r="45" spans="1:20">
      <c r="A45" s="8" t="s">
        <v>87</v>
      </c>
      <c r="B45" s="204">
        <v>25.24</v>
      </c>
      <c r="C45" s="204">
        <v>25.24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10.530127999999999</v>
      </c>
      <c r="J45" s="22">
        <f t="shared" si="6"/>
        <v>5.8884919999999985</v>
      </c>
      <c r="K45" s="22">
        <f t="shared" si="7"/>
        <v>7.594716</v>
      </c>
      <c r="L45" s="22">
        <f t="shared" si="8"/>
        <v>1.226664</v>
      </c>
      <c r="M45" s="156">
        <f t="shared" si="9"/>
        <v>25.239999999999995</v>
      </c>
      <c r="N45" s="23"/>
      <c r="P45" s="38">
        <f t="shared" si="12"/>
        <v>10.530127999999999</v>
      </c>
      <c r="Q45" s="38">
        <f t="shared" si="13"/>
        <v>5.8884919999999985</v>
      </c>
      <c r="R45" s="38">
        <f t="shared" si="14"/>
        <v>7.594716</v>
      </c>
      <c r="S45" s="38">
        <f t="shared" si="15"/>
        <v>1.226664</v>
      </c>
      <c r="T45" s="38">
        <f t="shared" si="10"/>
        <v>25.239999999999995</v>
      </c>
    </row>
    <row r="46" spans="1:20">
      <c r="A46" s="8" t="s">
        <v>88</v>
      </c>
      <c r="B46" s="204">
        <v>25.24</v>
      </c>
      <c r="C46" s="204">
        <v>25.24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10.530127999999999</v>
      </c>
      <c r="J46" s="22">
        <f t="shared" si="6"/>
        <v>5.8884919999999985</v>
      </c>
      <c r="K46" s="22">
        <f t="shared" si="7"/>
        <v>7.594716</v>
      </c>
      <c r="L46" s="22">
        <f t="shared" si="8"/>
        <v>1.226664</v>
      </c>
      <c r="M46" s="156">
        <f t="shared" si="9"/>
        <v>25.239999999999995</v>
      </c>
      <c r="N46" s="23"/>
      <c r="P46" s="38">
        <f t="shared" si="12"/>
        <v>10.530127999999999</v>
      </c>
      <c r="Q46" s="38">
        <f t="shared" si="13"/>
        <v>5.8884919999999985</v>
      </c>
      <c r="R46" s="38">
        <f t="shared" si="14"/>
        <v>7.594716</v>
      </c>
      <c r="S46" s="38">
        <f t="shared" si="15"/>
        <v>1.226664</v>
      </c>
      <c r="T46" s="38">
        <f t="shared" si="10"/>
        <v>25.239999999999995</v>
      </c>
    </row>
    <row r="47" spans="1:20">
      <c r="A47" s="8" t="s">
        <v>89</v>
      </c>
      <c r="B47" s="204">
        <v>25.24</v>
      </c>
      <c r="C47" s="204">
        <v>25.24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10.530127999999999</v>
      </c>
      <c r="J47" s="22">
        <f t="shared" si="6"/>
        <v>5.8884919999999985</v>
      </c>
      <c r="K47" s="22">
        <f t="shared" si="7"/>
        <v>7.594716</v>
      </c>
      <c r="L47" s="22">
        <f t="shared" si="8"/>
        <v>1.226664</v>
      </c>
      <c r="M47" s="156">
        <f t="shared" si="9"/>
        <v>25.239999999999995</v>
      </c>
      <c r="N47" s="23"/>
      <c r="P47" s="38">
        <f t="shared" si="12"/>
        <v>10.530127999999999</v>
      </c>
      <c r="Q47" s="38">
        <f t="shared" si="13"/>
        <v>5.8884919999999985</v>
      </c>
      <c r="R47" s="38">
        <f t="shared" si="14"/>
        <v>7.594716</v>
      </c>
      <c r="S47" s="38">
        <f t="shared" si="15"/>
        <v>1.226664</v>
      </c>
      <c r="T47" s="38">
        <f t="shared" si="10"/>
        <v>25.239999999999995</v>
      </c>
    </row>
    <row r="48" spans="1:20">
      <c r="A48" s="8" t="s">
        <v>90</v>
      </c>
      <c r="B48" s="204">
        <v>25.24</v>
      </c>
      <c r="C48" s="204">
        <v>25.24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10.530127999999999</v>
      </c>
      <c r="J48" s="22">
        <f t="shared" si="6"/>
        <v>5.8884919999999985</v>
      </c>
      <c r="K48" s="22">
        <f t="shared" si="7"/>
        <v>7.594716</v>
      </c>
      <c r="L48" s="22">
        <f t="shared" si="8"/>
        <v>1.226664</v>
      </c>
      <c r="M48" s="156">
        <f t="shared" si="9"/>
        <v>25.239999999999995</v>
      </c>
      <c r="N48" s="23"/>
      <c r="P48" s="38">
        <f t="shared" si="12"/>
        <v>10.530127999999999</v>
      </c>
      <c r="Q48" s="38">
        <f t="shared" si="13"/>
        <v>5.8884919999999985</v>
      </c>
      <c r="R48" s="38">
        <f t="shared" si="14"/>
        <v>7.594716</v>
      </c>
      <c r="S48" s="38">
        <f t="shared" si="15"/>
        <v>1.226664</v>
      </c>
      <c r="T48" s="38">
        <f t="shared" si="10"/>
        <v>25.239999999999995</v>
      </c>
    </row>
    <row r="49" spans="1:20">
      <c r="A49" s="8" t="s">
        <v>91</v>
      </c>
      <c r="B49" s="204">
        <v>25.24</v>
      </c>
      <c r="C49" s="204">
        <v>25.24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10.530127999999999</v>
      </c>
      <c r="J49" s="22">
        <f t="shared" si="6"/>
        <v>5.8884919999999985</v>
      </c>
      <c r="K49" s="22">
        <f t="shared" si="7"/>
        <v>7.594716</v>
      </c>
      <c r="L49" s="22">
        <f t="shared" si="8"/>
        <v>1.226664</v>
      </c>
      <c r="M49" s="156">
        <f t="shared" si="9"/>
        <v>25.239999999999995</v>
      </c>
      <c r="N49" s="23"/>
      <c r="P49" s="38">
        <f t="shared" si="12"/>
        <v>10.530127999999999</v>
      </c>
      <c r="Q49" s="38">
        <f t="shared" si="13"/>
        <v>5.8884919999999985</v>
      </c>
      <c r="R49" s="38">
        <f t="shared" si="14"/>
        <v>7.594716</v>
      </c>
      <c r="S49" s="38">
        <f t="shared" si="15"/>
        <v>1.226664</v>
      </c>
      <c r="T49" s="38">
        <f t="shared" si="10"/>
        <v>25.239999999999995</v>
      </c>
    </row>
    <row r="50" spans="1:20">
      <c r="A50" s="8" t="s">
        <v>92</v>
      </c>
      <c r="B50" s="204">
        <v>25.24</v>
      </c>
      <c r="C50" s="204">
        <v>25.24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10.530127999999999</v>
      </c>
      <c r="J50" s="22">
        <f t="shared" si="6"/>
        <v>5.8884919999999985</v>
      </c>
      <c r="K50" s="22">
        <f t="shared" si="7"/>
        <v>7.594716</v>
      </c>
      <c r="L50" s="22">
        <f t="shared" si="8"/>
        <v>1.226664</v>
      </c>
      <c r="M50" s="156">
        <f t="shared" si="9"/>
        <v>25.239999999999995</v>
      </c>
      <c r="N50" s="23"/>
      <c r="P50" s="38">
        <f t="shared" si="12"/>
        <v>10.530127999999999</v>
      </c>
      <c r="Q50" s="38">
        <f t="shared" si="13"/>
        <v>5.8884919999999985</v>
      </c>
      <c r="R50" s="38">
        <f t="shared" si="14"/>
        <v>7.594716</v>
      </c>
      <c r="S50" s="38">
        <f t="shared" si="15"/>
        <v>1.226664</v>
      </c>
      <c r="T50" s="38">
        <f t="shared" si="10"/>
        <v>25.239999999999995</v>
      </c>
    </row>
    <row r="51" spans="1:20">
      <c r="A51" s="8" t="s">
        <v>93</v>
      </c>
      <c r="B51" s="204">
        <v>25.24</v>
      </c>
      <c r="C51" s="204">
        <v>25.24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10.530127999999999</v>
      </c>
      <c r="J51" s="22">
        <f t="shared" si="6"/>
        <v>5.8884919999999985</v>
      </c>
      <c r="K51" s="22">
        <f t="shared" si="7"/>
        <v>7.594716</v>
      </c>
      <c r="L51" s="22">
        <f t="shared" si="8"/>
        <v>1.226664</v>
      </c>
      <c r="M51" s="156">
        <f t="shared" si="9"/>
        <v>25.239999999999995</v>
      </c>
      <c r="N51" s="23"/>
      <c r="P51" s="38">
        <f t="shared" si="12"/>
        <v>10.530127999999999</v>
      </c>
      <c r="Q51" s="38">
        <f t="shared" si="13"/>
        <v>5.8884919999999985</v>
      </c>
      <c r="R51" s="38">
        <f t="shared" si="14"/>
        <v>7.594716</v>
      </c>
      <c r="S51" s="38">
        <f t="shared" si="15"/>
        <v>1.226664</v>
      </c>
      <c r="T51" s="38">
        <f t="shared" si="10"/>
        <v>25.239999999999995</v>
      </c>
    </row>
    <row r="52" spans="1:20">
      <c r="A52" s="8" t="s">
        <v>94</v>
      </c>
      <c r="B52" s="204">
        <v>25.24</v>
      </c>
      <c r="C52" s="204">
        <v>25.24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10.530127999999999</v>
      </c>
      <c r="J52" s="22">
        <f t="shared" si="6"/>
        <v>5.8884919999999985</v>
      </c>
      <c r="K52" s="22">
        <f t="shared" si="7"/>
        <v>7.594716</v>
      </c>
      <c r="L52" s="22">
        <f t="shared" si="8"/>
        <v>1.226664</v>
      </c>
      <c r="M52" s="156">
        <f t="shared" si="9"/>
        <v>25.239999999999995</v>
      </c>
      <c r="N52" s="23"/>
      <c r="P52" s="38">
        <f t="shared" si="12"/>
        <v>10.530127999999999</v>
      </c>
      <c r="Q52" s="38">
        <f t="shared" si="13"/>
        <v>5.8884919999999985</v>
      </c>
      <c r="R52" s="38">
        <f t="shared" si="14"/>
        <v>7.594716</v>
      </c>
      <c r="S52" s="38">
        <f t="shared" si="15"/>
        <v>1.226664</v>
      </c>
      <c r="T52" s="38">
        <f t="shared" si="10"/>
        <v>25.239999999999995</v>
      </c>
    </row>
    <row r="53" spans="1:20">
      <c r="A53" s="8" t="s">
        <v>95</v>
      </c>
      <c r="B53" s="204">
        <v>25.24</v>
      </c>
      <c r="C53" s="204">
        <v>25.24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10.530127999999999</v>
      </c>
      <c r="J53" s="22">
        <f t="shared" si="6"/>
        <v>5.8884919999999985</v>
      </c>
      <c r="K53" s="22">
        <f t="shared" si="7"/>
        <v>7.594716</v>
      </c>
      <c r="L53" s="22">
        <f t="shared" si="8"/>
        <v>1.226664</v>
      </c>
      <c r="M53" s="156">
        <f t="shared" si="9"/>
        <v>25.239999999999995</v>
      </c>
      <c r="N53" s="23"/>
      <c r="P53" s="38">
        <f t="shared" si="12"/>
        <v>10.530127999999999</v>
      </c>
      <c r="Q53" s="38">
        <f t="shared" si="13"/>
        <v>5.8884919999999985</v>
      </c>
      <c r="R53" s="38">
        <f t="shared" si="14"/>
        <v>7.594716</v>
      </c>
      <c r="S53" s="38">
        <f t="shared" si="15"/>
        <v>1.226664</v>
      </c>
      <c r="T53" s="38">
        <f t="shared" si="10"/>
        <v>25.239999999999995</v>
      </c>
    </row>
    <row r="54" spans="1:20">
      <c r="A54" s="8" t="s">
        <v>96</v>
      </c>
      <c r="B54" s="204">
        <v>25.24</v>
      </c>
      <c r="C54" s="204">
        <v>25.24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10.530127999999999</v>
      </c>
      <c r="J54" s="22">
        <f t="shared" si="6"/>
        <v>5.8884919999999985</v>
      </c>
      <c r="K54" s="22">
        <f t="shared" si="7"/>
        <v>7.594716</v>
      </c>
      <c r="L54" s="22">
        <f t="shared" si="8"/>
        <v>1.226664</v>
      </c>
      <c r="M54" s="156">
        <f t="shared" si="9"/>
        <v>25.239999999999995</v>
      </c>
      <c r="N54" s="23"/>
      <c r="P54" s="38">
        <f t="shared" si="12"/>
        <v>10.530127999999999</v>
      </c>
      <c r="Q54" s="38">
        <f t="shared" si="13"/>
        <v>5.8884919999999985</v>
      </c>
      <c r="R54" s="38">
        <f t="shared" si="14"/>
        <v>7.594716</v>
      </c>
      <c r="S54" s="38">
        <f t="shared" si="15"/>
        <v>1.226664</v>
      </c>
      <c r="T54" s="38">
        <f t="shared" si="10"/>
        <v>25.239999999999995</v>
      </c>
    </row>
    <row r="55" spans="1:20">
      <c r="A55" s="8" t="s">
        <v>97</v>
      </c>
      <c r="B55" s="204">
        <v>25.24</v>
      </c>
      <c r="C55" s="204">
        <v>25.24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10.530127999999999</v>
      </c>
      <c r="J55" s="22">
        <f t="shared" si="6"/>
        <v>5.8884919999999985</v>
      </c>
      <c r="K55" s="22">
        <f t="shared" si="7"/>
        <v>7.594716</v>
      </c>
      <c r="L55" s="22">
        <f t="shared" si="8"/>
        <v>1.226664</v>
      </c>
      <c r="M55" s="156">
        <f t="shared" si="9"/>
        <v>25.239999999999995</v>
      </c>
      <c r="N55" s="23"/>
      <c r="P55" s="38">
        <f t="shared" si="12"/>
        <v>10.530127999999999</v>
      </c>
      <c r="Q55" s="38">
        <f t="shared" si="13"/>
        <v>5.8884919999999985</v>
      </c>
      <c r="R55" s="38">
        <f t="shared" si="14"/>
        <v>7.594716</v>
      </c>
      <c r="S55" s="38">
        <f t="shared" si="15"/>
        <v>1.226664</v>
      </c>
      <c r="T55" s="38">
        <f t="shared" si="10"/>
        <v>25.239999999999995</v>
      </c>
    </row>
    <row r="56" spans="1:20">
      <c r="A56" s="8" t="s">
        <v>98</v>
      </c>
      <c r="B56" s="204">
        <v>25.24</v>
      </c>
      <c r="C56" s="204">
        <v>25.24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10.530127999999999</v>
      </c>
      <c r="J56" s="22">
        <f t="shared" si="6"/>
        <v>5.8884919999999985</v>
      </c>
      <c r="K56" s="22">
        <f t="shared" si="7"/>
        <v>7.594716</v>
      </c>
      <c r="L56" s="22">
        <f t="shared" si="8"/>
        <v>1.226664</v>
      </c>
      <c r="M56" s="156">
        <f t="shared" si="9"/>
        <v>25.239999999999995</v>
      </c>
      <c r="N56" s="23"/>
      <c r="P56" s="38">
        <f t="shared" si="12"/>
        <v>10.530127999999999</v>
      </c>
      <c r="Q56" s="38">
        <f t="shared" si="13"/>
        <v>5.8884919999999985</v>
      </c>
      <c r="R56" s="38">
        <f t="shared" si="14"/>
        <v>7.594716</v>
      </c>
      <c r="S56" s="38">
        <f t="shared" si="15"/>
        <v>1.226664</v>
      </c>
      <c r="T56" s="38">
        <f t="shared" si="10"/>
        <v>25.239999999999995</v>
      </c>
    </row>
    <row r="57" spans="1:20">
      <c r="A57" s="8" t="s">
        <v>99</v>
      </c>
      <c r="B57" s="204">
        <v>25.24</v>
      </c>
      <c r="C57" s="204">
        <v>25.24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10.530127999999999</v>
      </c>
      <c r="J57" s="22">
        <f t="shared" si="6"/>
        <v>5.8884919999999985</v>
      </c>
      <c r="K57" s="22">
        <f t="shared" si="7"/>
        <v>7.594716</v>
      </c>
      <c r="L57" s="22">
        <f t="shared" si="8"/>
        <v>1.226664</v>
      </c>
      <c r="M57" s="156">
        <f t="shared" si="9"/>
        <v>25.239999999999995</v>
      </c>
      <c r="N57" s="23"/>
      <c r="P57" s="38">
        <f t="shared" si="12"/>
        <v>10.530127999999999</v>
      </c>
      <c r="Q57" s="38">
        <f t="shared" si="13"/>
        <v>5.8884919999999985</v>
      </c>
      <c r="R57" s="38">
        <f t="shared" si="14"/>
        <v>7.594716</v>
      </c>
      <c r="S57" s="38">
        <f t="shared" si="15"/>
        <v>1.226664</v>
      </c>
      <c r="T57" s="38">
        <f t="shared" si="10"/>
        <v>25.239999999999995</v>
      </c>
    </row>
    <row r="58" spans="1:20">
      <c r="A58" s="8" t="s">
        <v>100</v>
      </c>
      <c r="B58" s="204">
        <v>25.24</v>
      </c>
      <c r="C58" s="204">
        <v>25.24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10.530127999999999</v>
      </c>
      <c r="J58" s="22">
        <f t="shared" si="6"/>
        <v>5.8884919999999985</v>
      </c>
      <c r="K58" s="22">
        <f t="shared" si="7"/>
        <v>7.594716</v>
      </c>
      <c r="L58" s="22">
        <f t="shared" si="8"/>
        <v>1.226664</v>
      </c>
      <c r="M58" s="156">
        <f t="shared" si="9"/>
        <v>25.239999999999995</v>
      </c>
      <c r="N58" s="23"/>
      <c r="P58" s="38">
        <f t="shared" si="12"/>
        <v>10.530127999999999</v>
      </c>
      <c r="Q58" s="38">
        <f t="shared" si="13"/>
        <v>5.8884919999999985</v>
      </c>
      <c r="R58" s="38">
        <f t="shared" si="14"/>
        <v>7.594716</v>
      </c>
      <c r="S58" s="38">
        <f t="shared" si="15"/>
        <v>1.226664</v>
      </c>
      <c r="T58" s="38">
        <f t="shared" si="10"/>
        <v>25.239999999999995</v>
      </c>
    </row>
    <row r="59" spans="1:20">
      <c r="A59" s="8" t="s">
        <v>101</v>
      </c>
      <c r="B59" s="204">
        <v>25.24</v>
      </c>
      <c r="C59" s="204">
        <v>25.24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10.530127999999999</v>
      </c>
      <c r="J59" s="22">
        <f t="shared" si="6"/>
        <v>5.8884919999999985</v>
      </c>
      <c r="K59" s="22">
        <f t="shared" si="7"/>
        <v>7.594716</v>
      </c>
      <c r="L59" s="22">
        <f t="shared" si="8"/>
        <v>1.226664</v>
      </c>
      <c r="M59" s="156">
        <f t="shared" si="9"/>
        <v>25.239999999999995</v>
      </c>
      <c r="N59" s="23"/>
      <c r="P59" s="38">
        <f t="shared" si="12"/>
        <v>10.530127999999999</v>
      </c>
      <c r="Q59" s="38">
        <f t="shared" si="13"/>
        <v>5.8884919999999985</v>
      </c>
      <c r="R59" s="38">
        <f t="shared" si="14"/>
        <v>7.594716</v>
      </c>
      <c r="S59" s="38">
        <f t="shared" si="15"/>
        <v>1.226664</v>
      </c>
      <c r="T59" s="38">
        <f t="shared" si="10"/>
        <v>25.239999999999995</v>
      </c>
    </row>
    <row r="60" spans="1:20">
      <c r="A60" s="8" t="s">
        <v>102</v>
      </c>
      <c r="B60" s="204">
        <v>25.24</v>
      </c>
      <c r="C60" s="204">
        <v>25.24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10.530127999999999</v>
      </c>
      <c r="J60" s="22">
        <f t="shared" si="6"/>
        <v>5.8884919999999985</v>
      </c>
      <c r="K60" s="22">
        <f t="shared" si="7"/>
        <v>7.594716</v>
      </c>
      <c r="L60" s="22">
        <f t="shared" si="8"/>
        <v>1.226664</v>
      </c>
      <c r="M60" s="156">
        <f t="shared" si="9"/>
        <v>25.239999999999995</v>
      </c>
      <c r="N60" s="23"/>
      <c r="P60" s="38">
        <f t="shared" si="12"/>
        <v>10.530127999999999</v>
      </c>
      <c r="Q60" s="38">
        <f t="shared" si="13"/>
        <v>5.8884919999999985</v>
      </c>
      <c r="R60" s="38">
        <f t="shared" si="14"/>
        <v>7.594716</v>
      </c>
      <c r="S60" s="38">
        <f t="shared" si="15"/>
        <v>1.226664</v>
      </c>
      <c r="T60" s="38">
        <f t="shared" si="10"/>
        <v>25.239999999999995</v>
      </c>
    </row>
    <row r="61" spans="1:20">
      <c r="A61" s="8" t="s">
        <v>103</v>
      </c>
      <c r="B61" s="204">
        <v>25.24</v>
      </c>
      <c r="C61" s="204">
        <v>25.24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10.530127999999999</v>
      </c>
      <c r="J61" s="22">
        <f t="shared" si="6"/>
        <v>5.8884919999999985</v>
      </c>
      <c r="K61" s="22">
        <f t="shared" si="7"/>
        <v>7.594716</v>
      </c>
      <c r="L61" s="22">
        <f t="shared" si="8"/>
        <v>1.226664</v>
      </c>
      <c r="M61" s="156">
        <f t="shared" si="9"/>
        <v>25.239999999999995</v>
      </c>
      <c r="N61" s="23"/>
      <c r="P61" s="38">
        <f t="shared" si="12"/>
        <v>10.530127999999999</v>
      </c>
      <c r="Q61" s="38">
        <f t="shared" si="13"/>
        <v>5.8884919999999985</v>
      </c>
      <c r="R61" s="38">
        <f t="shared" si="14"/>
        <v>7.594716</v>
      </c>
      <c r="S61" s="38">
        <f t="shared" si="15"/>
        <v>1.226664</v>
      </c>
      <c r="T61" s="38">
        <f t="shared" si="10"/>
        <v>25.239999999999995</v>
      </c>
    </row>
    <row r="62" spans="1:20">
      <c r="A62" s="8" t="s">
        <v>104</v>
      </c>
      <c r="B62" s="204">
        <v>25.24</v>
      </c>
      <c r="C62" s="204">
        <v>25.24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10.530127999999999</v>
      </c>
      <c r="J62" s="22">
        <f t="shared" si="6"/>
        <v>5.8884919999999985</v>
      </c>
      <c r="K62" s="22">
        <f t="shared" si="7"/>
        <v>7.594716</v>
      </c>
      <c r="L62" s="22">
        <f t="shared" si="8"/>
        <v>1.226664</v>
      </c>
      <c r="M62" s="156">
        <f t="shared" si="9"/>
        <v>25.239999999999995</v>
      </c>
      <c r="N62" s="23"/>
      <c r="P62" s="38">
        <f t="shared" si="12"/>
        <v>10.530127999999999</v>
      </c>
      <c r="Q62" s="38">
        <f t="shared" si="13"/>
        <v>5.8884919999999985</v>
      </c>
      <c r="R62" s="38">
        <f t="shared" si="14"/>
        <v>7.594716</v>
      </c>
      <c r="S62" s="38">
        <f t="shared" si="15"/>
        <v>1.226664</v>
      </c>
      <c r="T62" s="38">
        <f t="shared" si="10"/>
        <v>25.239999999999995</v>
      </c>
    </row>
    <row r="63" spans="1:20">
      <c r="A63" s="8" t="s">
        <v>105</v>
      </c>
      <c r="B63" s="204">
        <v>25.24</v>
      </c>
      <c r="C63" s="204">
        <v>25.24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10.530127999999999</v>
      </c>
      <c r="J63" s="22">
        <f t="shared" si="6"/>
        <v>5.8884919999999985</v>
      </c>
      <c r="K63" s="22">
        <f t="shared" si="7"/>
        <v>7.594716</v>
      </c>
      <c r="L63" s="22">
        <f t="shared" si="8"/>
        <v>1.226664</v>
      </c>
      <c r="M63" s="156">
        <f t="shared" si="9"/>
        <v>25.239999999999995</v>
      </c>
      <c r="N63" s="23"/>
      <c r="P63" s="38">
        <f t="shared" si="12"/>
        <v>10.530127999999999</v>
      </c>
      <c r="Q63" s="38">
        <f t="shared" si="13"/>
        <v>5.8884919999999985</v>
      </c>
      <c r="R63" s="38">
        <f t="shared" si="14"/>
        <v>7.594716</v>
      </c>
      <c r="S63" s="38">
        <f t="shared" si="15"/>
        <v>1.226664</v>
      </c>
      <c r="T63" s="38">
        <f t="shared" si="10"/>
        <v>25.239999999999995</v>
      </c>
    </row>
    <row r="64" spans="1:20">
      <c r="A64" s="8" t="s">
        <v>106</v>
      </c>
      <c r="B64" s="204">
        <v>25.24</v>
      </c>
      <c r="C64" s="204">
        <v>25.24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10.530127999999999</v>
      </c>
      <c r="J64" s="22">
        <f t="shared" si="6"/>
        <v>5.8884919999999985</v>
      </c>
      <c r="K64" s="22">
        <f t="shared" si="7"/>
        <v>7.594716</v>
      </c>
      <c r="L64" s="22">
        <f t="shared" si="8"/>
        <v>1.226664</v>
      </c>
      <c r="M64" s="156">
        <f t="shared" si="9"/>
        <v>25.239999999999995</v>
      </c>
      <c r="N64" s="23"/>
      <c r="P64" s="38">
        <f t="shared" si="12"/>
        <v>10.530127999999999</v>
      </c>
      <c r="Q64" s="38">
        <f t="shared" si="13"/>
        <v>5.8884919999999985</v>
      </c>
      <c r="R64" s="38">
        <f t="shared" si="14"/>
        <v>7.594716</v>
      </c>
      <c r="S64" s="38">
        <f t="shared" si="15"/>
        <v>1.226664</v>
      </c>
      <c r="T64" s="38">
        <f t="shared" si="10"/>
        <v>25.239999999999995</v>
      </c>
    </row>
    <row r="65" spans="1:20">
      <c r="A65" s="8" t="s">
        <v>107</v>
      </c>
      <c r="B65" s="204">
        <v>25.24</v>
      </c>
      <c r="C65" s="204">
        <v>25.24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10.530127999999999</v>
      </c>
      <c r="J65" s="22">
        <f t="shared" si="6"/>
        <v>5.8884919999999985</v>
      </c>
      <c r="K65" s="22">
        <f t="shared" si="7"/>
        <v>7.594716</v>
      </c>
      <c r="L65" s="22">
        <f t="shared" si="8"/>
        <v>1.226664</v>
      </c>
      <c r="M65" s="156">
        <f t="shared" si="9"/>
        <v>25.239999999999995</v>
      </c>
      <c r="N65" s="23"/>
      <c r="P65" s="38">
        <f t="shared" si="12"/>
        <v>10.530127999999999</v>
      </c>
      <c r="Q65" s="38">
        <f t="shared" si="13"/>
        <v>5.8884919999999985</v>
      </c>
      <c r="R65" s="38">
        <f t="shared" si="14"/>
        <v>7.594716</v>
      </c>
      <c r="S65" s="38">
        <f t="shared" si="15"/>
        <v>1.226664</v>
      </c>
      <c r="T65" s="38">
        <f t="shared" si="10"/>
        <v>25.239999999999995</v>
      </c>
    </row>
    <row r="66" spans="1:20">
      <c r="A66" s="8" t="s">
        <v>108</v>
      </c>
      <c r="B66" s="204">
        <v>25.24</v>
      </c>
      <c r="C66" s="204">
        <v>25.24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10.530127999999999</v>
      </c>
      <c r="J66" s="22">
        <f t="shared" si="6"/>
        <v>5.8884919999999985</v>
      </c>
      <c r="K66" s="22">
        <f t="shared" si="7"/>
        <v>7.594716</v>
      </c>
      <c r="L66" s="22">
        <f t="shared" si="8"/>
        <v>1.226664</v>
      </c>
      <c r="M66" s="156">
        <f t="shared" si="9"/>
        <v>25.239999999999995</v>
      </c>
      <c r="N66" s="23"/>
      <c r="P66" s="38">
        <f t="shared" si="12"/>
        <v>10.530127999999999</v>
      </c>
      <c r="Q66" s="38">
        <f t="shared" si="13"/>
        <v>5.8884919999999985</v>
      </c>
      <c r="R66" s="38">
        <f t="shared" si="14"/>
        <v>7.594716</v>
      </c>
      <c r="S66" s="38">
        <f t="shared" si="15"/>
        <v>1.226664</v>
      </c>
      <c r="T66" s="38">
        <f t="shared" si="10"/>
        <v>25.239999999999995</v>
      </c>
    </row>
    <row r="67" spans="1:20">
      <c r="A67" s="8" t="s">
        <v>109</v>
      </c>
      <c r="B67" s="204">
        <v>25.24</v>
      </c>
      <c r="C67" s="204">
        <v>25.24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10.530127999999999</v>
      </c>
      <c r="J67" s="22">
        <f t="shared" si="6"/>
        <v>5.8884919999999985</v>
      </c>
      <c r="K67" s="22">
        <f t="shared" si="7"/>
        <v>7.594716</v>
      </c>
      <c r="L67" s="22">
        <f t="shared" si="8"/>
        <v>1.226664</v>
      </c>
      <c r="M67" s="156">
        <f t="shared" si="9"/>
        <v>25.239999999999995</v>
      </c>
      <c r="N67" s="23"/>
      <c r="P67" s="38">
        <f t="shared" ref="P67:P98" si="17">I67</f>
        <v>10.530127999999999</v>
      </c>
      <c r="Q67" s="38">
        <f t="shared" ref="Q67:Q98" si="18">J67</f>
        <v>5.8884919999999985</v>
      </c>
      <c r="R67" s="38">
        <f t="shared" ref="R67:R98" si="19">K67</f>
        <v>7.594716</v>
      </c>
      <c r="S67" s="38">
        <f t="shared" ref="S67:S98" si="20">L67</f>
        <v>1.226664</v>
      </c>
      <c r="T67" s="38">
        <f t="shared" si="10"/>
        <v>25.239999999999995</v>
      </c>
    </row>
    <row r="68" spans="1:20">
      <c r="A68" s="8" t="s">
        <v>110</v>
      </c>
      <c r="B68" s="204">
        <v>25.24</v>
      </c>
      <c r="C68" s="204">
        <v>25.24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10.530127999999999</v>
      </c>
      <c r="J68" s="22">
        <f t="shared" ref="J68:J98" si="22">C68*E68/100</f>
        <v>5.8884919999999985</v>
      </c>
      <c r="K68" s="22">
        <f t="shared" ref="K68:K98" si="23">C68*F68/100</f>
        <v>7.594716</v>
      </c>
      <c r="L68" s="22">
        <f t="shared" ref="L68:L98" si="24">C68*G68/100</f>
        <v>1.226664</v>
      </c>
      <c r="M68" s="156">
        <f t="shared" ref="M68:M98" si="25">SUM(I68:L68)</f>
        <v>25.239999999999995</v>
      </c>
      <c r="N68" s="23"/>
      <c r="P68" s="38">
        <f t="shared" si="17"/>
        <v>10.530127999999999</v>
      </c>
      <c r="Q68" s="38">
        <f t="shared" si="18"/>
        <v>5.8884919999999985</v>
      </c>
      <c r="R68" s="38">
        <f t="shared" si="19"/>
        <v>7.594716</v>
      </c>
      <c r="S68" s="38">
        <f t="shared" si="20"/>
        <v>1.226664</v>
      </c>
      <c r="T68" s="38">
        <f t="shared" ref="T68:T99" si="26">SUM(P68:S68)</f>
        <v>25.239999999999995</v>
      </c>
    </row>
    <row r="69" spans="1:20">
      <c r="A69" s="8" t="s">
        <v>111</v>
      </c>
      <c r="B69" s="204">
        <v>25.24</v>
      </c>
      <c r="C69" s="204">
        <v>25.24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10.530127999999999</v>
      </c>
      <c r="J69" s="22">
        <f t="shared" si="22"/>
        <v>5.8884919999999985</v>
      </c>
      <c r="K69" s="22">
        <f t="shared" si="23"/>
        <v>7.594716</v>
      </c>
      <c r="L69" s="22">
        <f t="shared" si="24"/>
        <v>1.226664</v>
      </c>
      <c r="M69" s="156">
        <f t="shared" si="25"/>
        <v>25.239999999999995</v>
      </c>
      <c r="N69" s="23"/>
      <c r="P69" s="38">
        <f t="shared" si="17"/>
        <v>10.530127999999999</v>
      </c>
      <c r="Q69" s="38">
        <f t="shared" si="18"/>
        <v>5.8884919999999985</v>
      </c>
      <c r="R69" s="38">
        <f t="shared" si="19"/>
        <v>7.594716</v>
      </c>
      <c r="S69" s="38">
        <f t="shared" si="20"/>
        <v>1.226664</v>
      </c>
      <c r="T69" s="38">
        <f t="shared" si="26"/>
        <v>25.239999999999995</v>
      </c>
    </row>
    <row r="70" spans="1:20">
      <c r="A70" s="8" t="s">
        <v>112</v>
      </c>
      <c r="B70" s="204">
        <v>25.24</v>
      </c>
      <c r="C70" s="204">
        <v>25.24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10.530127999999999</v>
      </c>
      <c r="J70" s="22">
        <f t="shared" si="22"/>
        <v>5.8884919999999985</v>
      </c>
      <c r="K70" s="22">
        <f t="shared" si="23"/>
        <v>7.594716</v>
      </c>
      <c r="L70" s="22">
        <f t="shared" si="24"/>
        <v>1.226664</v>
      </c>
      <c r="M70" s="156">
        <f t="shared" si="25"/>
        <v>25.239999999999995</v>
      </c>
      <c r="N70" s="23"/>
      <c r="P70" s="38">
        <f t="shared" si="17"/>
        <v>10.530127999999999</v>
      </c>
      <c r="Q70" s="38">
        <f t="shared" si="18"/>
        <v>5.8884919999999985</v>
      </c>
      <c r="R70" s="38">
        <f t="shared" si="19"/>
        <v>7.594716</v>
      </c>
      <c r="S70" s="38">
        <f t="shared" si="20"/>
        <v>1.226664</v>
      </c>
      <c r="T70" s="38">
        <f t="shared" si="26"/>
        <v>25.239999999999995</v>
      </c>
    </row>
    <row r="71" spans="1:20">
      <c r="A71" s="8" t="s">
        <v>113</v>
      </c>
      <c r="B71" s="204">
        <v>25.24</v>
      </c>
      <c r="C71" s="204">
        <v>25.24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10.530127999999999</v>
      </c>
      <c r="J71" s="22">
        <f t="shared" si="22"/>
        <v>5.8884919999999985</v>
      </c>
      <c r="K71" s="22">
        <f t="shared" si="23"/>
        <v>7.594716</v>
      </c>
      <c r="L71" s="22">
        <f t="shared" si="24"/>
        <v>1.226664</v>
      </c>
      <c r="M71" s="156">
        <f t="shared" si="25"/>
        <v>25.239999999999995</v>
      </c>
      <c r="N71" s="23"/>
      <c r="P71" s="38">
        <f t="shared" si="17"/>
        <v>10.530127999999999</v>
      </c>
      <c r="Q71" s="38">
        <f t="shared" si="18"/>
        <v>5.8884919999999985</v>
      </c>
      <c r="R71" s="38">
        <f t="shared" si="19"/>
        <v>7.594716</v>
      </c>
      <c r="S71" s="38">
        <f t="shared" si="20"/>
        <v>1.226664</v>
      </c>
      <c r="T71" s="38">
        <f t="shared" si="26"/>
        <v>25.239999999999995</v>
      </c>
    </row>
    <row r="72" spans="1:20">
      <c r="A72" s="8" t="s">
        <v>114</v>
      </c>
      <c r="B72" s="204">
        <v>25.24</v>
      </c>
      <c r="C72" s="204">
        <v>25.24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10.530127999999999</v>
      </c>
      <c r="J72" s="22">
        <f t="shared" si="22"/>
        <v>5.8884919999999985</v>
      </c>
      <c r="K72" s="22">
        <f t="shared" si="23"/>
        <v>7.594716</v>
      </c>
      <c r="L72" s="22">
        <f t="shared" si="24"/>
        <v>1.226664</v>
      </c>
      <c r="M72" s="156">
        <f t="shared" si="25"/>
        <v>25.239999999999995</v>
      </c>
      <c r="N72" s="23"/>
      <c r="P72" s="38">
        <f t="shared" si="17"/>
        <v>10.530127999999999</v>
      </c>
      <c r="Q72" s="38">
        <f t="shared" si="18"/>
        <v>5.8884919999999985</v>
      </c>
      <c r="R72" s="38">
        <f t="shared" si="19"/>
        <v>7.594716</v>
      </c>
      <c r="S72" s="38">
        <f t="shared" si="20"/>
        <v>1.226664</v>
      </c>
      <c r="T72" s="38">
        <f t="shared" si="26"/>
        <v>25.239999999999995</v>
      </c>
    </row>
    <row r="73" spans="1:20">
      <c r="A73" s="8" t="s">
        <v>115</v>
      </c>
      <c r="B73" s="204">
        <v>25.24</v>
      </c>
      <c r="C73" s="204">
        <v>25.24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10.530127999999999</v>
      </c>
      <c r="J73" s="22">
        <f t="shared" si="22"/>
        <v>5.8884919999999985</v>
      </c>
      <c r="K73" s="22">
        <f t="shared" si="23"/>
        <v>7.594716</v>
      </c>
      <c r="L73" s="22">
        <f t="shared" si="24"/>
        <v>1.226664</v>
      </c>
      <c r="M73" s="156">
        <f t="shared" si="25"/>
        <v>25.239999999999995</v>
      </c>
      <c r="N73" s="23"/>
      <c r="P73" s="38">
        <f t="shared" si="17"/>
        <v>10.530127999999999</v>
      </c>
      <c r="Q73" s="38">
        <f t="shared" si="18"/>
        <v>5.8884919999999985</v>
      </c>
      <c r="R73" s="38">
        <f t="shared" si="19"/>
        <v>7.594716</v>
      </c>
      <c r="S73" s="38">
        <f t="shared" si="20"/>
        <v>1.226664</v>
      </c>
      <c r="T73" s="38">
        <f t="shared" si="26"/>
        <v>25.239999999999995</v>
      </c>
    </row>
    <row r="74" spans="1:20">
      <c r="A74" s="8" t="s">
        <v>116</v>
      </c>
      <c r="B74" s="204">
        <v>25.24</v>
      </c>
      <c r="C74" s="204">
        <v>25.24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10.530127999999999</v>
      </c>
      <c r="J74" s="22">
        <f t="shared" si="22"/>
        <v>5.8884919999999985</v>
      </c>
      <c r="K74" s="22">
        <f t="shared" si="23"/>
        <v>7.594716</v>
      </c>
      <c r="L74" s="22">
        <f t="shared" si="24"/>
        <v>1.226664</v>
      </c>
      <c r="M74" s="156">
        <f t="shared" si="25"/>
        <v>25.239999999999995</v>
      </c>
      <c r="N74" s="23"/>
      <c r="P74" s="38">
        <f t="shared" si="17"/>
        <v>10.530127999999999</v>
      </c>
      <c r="Q74" s="38">
        <f t="shared" si="18"/>
        <v>5.8884919999999985</v>
      </c>
      <c r="R74" s="38">
        <f t="shared" si="19"/>
        <v>7.594716</v>
      </c>
      <c r="S74" s="38">
        <f t="shared" si="20"/>
        <v>1.226664</v>
      </c>
      <c r="T74" s="38">
        <f t="shared" si="26"/>
        <v>25.239999999999995</v>
      </c>
    </row>
    <row r="75" spans="1:20">
      <c r="A75" s="8" t="s">
        <v>117</v>
      </c>
      <c r="B75" s="204">
        <v>25.24</v>
      </c>
      <c r="C75" s="204">
        <v>25.24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10.530127999999999</v>
      </c>
      <c r="J75" s="22">
        <f t="shared" si="22"/>
        <v>5.8884919999999985</v>
      </c>
      <c r="K75" s="22">
        <f t="shared" si="23"/>
        <v>7.594716</v>
      </c>
      <c r="L75" s="22">
        <f t="shared" si="24"/>
        <v>1.226664</v>
      </c>
      <c r="M75" s="156">
        <f t="shared" si="25"/>
        <v>25.239999999999995</v>
      </c>
      <c r="N75" s="23"/>
      <c r="P75" s="38">
        <f t="shared" si="17"/>
        <v>10.530127999999999</v>
      </c>
      <c r="Q75" s="38">
        <f t="shared" si="18"/>
        <v>5.8884919999999985</v>
      </c>
      <c r="R75" s="38">
        <f t="shared" si="19"/>
        <v>7.594716</v>
      </c>
      <c r="S75" s="38">
        <f t="shared" si="20"/>
        <v>1.226664</v>
      </c>
      <c r="T75" s="38">
        <f t="shared" si="26"/>
        <v>25.239999999999995</v>
      </c>
    </row>
    <row r="76" spans="1:20">
      <c r="A76" s="8" t="s">
        <v>118</v>
      </c>
      <c r="B76" s="204">
        <v>25.24</v>
      </c>
      <c r="C76" s="204">
        <v>25.24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10.530127999999999</v>
      </c>
      <c r="J76" s="22">
        <f t="shared" si="22"/>
        <v>5.8884919999999985</v>
      </c>
      <c r="K76" s="22">
        <f t="shared" si="23"/>
        <v>7.594716</v>
      </c>
      <c r="L76" s="22">
        <f t="shared" si="24"/>
        <v>1.226664</v>
      </c>
      <c r="M76" s="156">
        <f t="shared" si="25"/>
        <v>25.239999999999995</v>
      </c>
      <c r="N76" s="23"/>
      <c r="P76" s="38">
        <f t="shared" si="17"/>
        <v>10.530127999999999</v>
      </c>
      <c r="Q76" s="38">
        <f t="shared" si="18"/>
        <v>5.8884919999999985</v>
      </c>
      <c r="R76" s="38">
        <f t="shared" si="19"/>
        <v>7.594716</v>
      </c>
      <c r="S76" s="38">
        <f t="shared" si="20"/>
        <v>1.226664</v>
      </c>
      <c r="T76" s="38">
        <f t="shared" si="26"/>
        <v>25.239999999999995</v>
      </c>
    </row>
    <row r="77" spans="1:20">
      <c r="A77" s="8" t="s">
        <v>119</v>
      </c>
      <c r="B77" s="204">
        <v>25.24</v>
      </c>
      <c r="C77" s="204">
        <v>25.24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10.530127999999999</v>
      </c>
      <c r="J77" s="22">
        <f t="shared" si="22"/>
        <v>5.8884919999999985</v>
      </c>
      <c r="K77" s="22">
        <f t="shared" si="23"/>
        <v>7.594716</v>
      </c>
      <c r="L77" s="22">
        <f t="shared" si="24"/>
        <v>1.226664</v>
      </c>
      <c r="M77" s="156">
        <f t="shared" si="25"/>
        <v>25.239999999999995</v>
      </c>
      <c r="N77" s="23"/>
      <c r="P77" s="38">
        <f t="shared" si="17"/>
        <v>10.530127999999999</v>
      </c>
      <c r="Q77" s="38">
        <f t="shared" si="18"/>
        <v>5.8884919999999985</v>
      </c>
      <c r="R77" s="38">
        <f t="shared" si="19"/>
        <v>7.594716</v>
      </c>
      <c r="S77" s="38">
        <f t="shared" si="20"/>
        <v>1.226664</v>
      </c>
      <c r="T77" s="38">
        <f t="shared" si="26"/>
        <v>25.239999999999995</v>
      </c>
    </row>
    <row r="78" spans="1:20">
      <c r="A78" s="8" t="s">
        <v>120</v>
      </c>
      <c r="B78" s="204">
        <v>25.24</v>
      </c>
      <c r="C78" s="204">
        <v>25.24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10.530127999999999</v>
      </c>
      <c r="J78" s="22">
        <f t="shared" si="22"/>
        <v>5.8884919999999985</v>
      </c>
      <c r="K78" s="22">
        <f t="shared" si="23"/>
        <v>7.594716</v>
      </c>
      <c r="L78" s="22">
        <f t="shared" si="24"/>
        <v>1.226664</v>
      </c>
      <c r="M78" s="156">
        <f t="shared" si="25"/>
        <v>25.239999999999995</v>
      </c>
      <c r="N78" s="23"/>
      <c r="P78" s="38">
        <f t="shared" si="17"/>
        <v>10.530127999999999</v>
      </c>
      <c r="Q78" s="38">
        <f t="shared" si="18"/>
        <v>5.8884919999999985</v>
      </c>
      <c r="R78" s="38">
        <f t="shared" si="19"/>
        <v>7.594716</v>
      </c>
      <c r="S78" s="38">
        <f t="shared" si="20"/>
        <v>1.226664</v>
      </c>
      <c r="T78" s="38">
        <f t="shared" si="26"/>
        <v>25.239999999999995</v>
      </c>
    </row>
    <row r="79" spans="1:20">
      <c r="A79" s="8" t="s">
        <v>121</v>
      </c>
      <c r="B79" s="204">
        <v>25.24</v>
      </c>
      <c r="C79" s="204">
        <v>25.24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10.530127999999999</v>
      </c>
      <c r="J79" s="22">
        <f t="shared" si="22"/>
        <v>5.8884919999999985</v>
      </c>
      <c r="K79" s="22">
        <f t="shared" si="23"/>
        <v>7.594716</v>
      </c>
      <c r="L79" s="22">
        <f t="shared" si="24"/>
        <v>1.226664</v>
      </c>
      <c r="M79" s="156">
        <f t="shared" si="25"/>
        <v>25.239999999999995</v>
      </c>
      <c r="N79" s="23"/>
      <c r="P79" s="38">
        <f t="shared" si="17"/>
        <v>10.530127999999999</v>
      </c>
      <c r="Q79" s="38">
        <f t="shared" si="18"/>
        <v>5.8884919999999985</v>
      </c>
      <c r="R79" s="38">
        <f t="shared" si="19"/>
        <v>7.594716</v>
      </c>
      <c r="S79" s="38">
        <f t="shared" si="20"/>
        <v>1.226664</v>
      </c>
      <c r="T79" s="38">
        <f t="shared" si="26"/>
        <v>25.239999999999995</v>
      </c>
    </row>
    <row r="80" spans="1:20">
      <c r="A80" s="8" t="s">
        <v>122</v>
      </c>
      <c r="B80" s="204">
        <v>25.24</v>
      </c>
      <c r="C80" s="204">
        <v>25.24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10.530127999999999</v>
      </c>
      <c r="J80" s="22">
        <f t="shared" si="22"/>
        <v>5.8884919999999985</v>
      </c>
      <c r="K80" s="22">
        <f t="shared" si="23"/>
        <v>7.594716</v>
      </c>
      <c r="L80" s="22">
        <f t="shared" si="24"/>
        <v>1.226664</v>
      </c>
      <c r="M80" s="156">
        <f t="shared" si="25"/>
        <v>25.239999999999995</v>
      </c>
      <c r="N80" s="23"/>
      <c r="P80" s="38">
        <f t="shared" si="17"/>
        <v>10.530127999999999</v>
      </c>
      <c r="Q80" s="38">
        <f t="shared" si="18"/>
        <v>5.8884919999999985</v>
      </c>
      <c r="R80" s="38">
        <f t="shared" si="19"/>
        <v>7.594716</v>
      </c>
      <c r="S80" s="38">
        <f t="shared" si="20"/>
        <v>1.226664</v>
      </c>
      <c r="T80" s="38">
        <f t="shared" si="26"/>
        <v>25.239999999999995</v>
      </c>
    </row>
    <row r="81" spans="1:20">
      <c r="A81" s="8" t="s">
        <v>123</v>
      </c>
      <c r="B81" s="204">
        <v>25.24</v>
      </c>
      <c r="C81" s="204">
        <v>25.24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10.530127999999999</v>
      </c>
      <c r="J81" s="22">
        <f t="shared" si="22"/>
        <v>5.8884919999999985</v>
      </c>
      <c r="K81" s="22">
        <f t="shared" si="23"/>
        <v>7.594716</v>
      </c>
      <c r="L81" s="22">
        <f t="shared" si="24"/>
        <v>1.226664</v>
      </c>
      <c r="M81" s="156">
        <f t="shared" si="25"/>
        <v>25.239999999999995</v>
      </c>
      <c r="N81" s="23"/>
      <c r="P81" s="38">
        <f t="shared" si="17"/>
        <v>10.530127999999999</v>
      </c>
      <c r="Q81" s="38">
        <f t="shared" si="18"/>
        <v>5.8884919999999985</v>
      </c>
      <c r="R81" s="38">
        <f t="shared" si="19"/>
        <v>7.594716</v>
      </c>
      <c r="S81" s="38">
        <f t="shared" si="20"/>
        <v>1.226664</v>
      </c>
      <c r="T81" s="38">
        <f t="shared" si="26"/>
        <v>25.239999999999995</v>
      </c>
    </row>
    <row r="82" spans="1:20">
      <c r="A82" s="8" t="s">
        <v>124</v>
      </c>
      <c r="B82" s="204">
        <v>25.24</v>
      </c>
      <c r="C82" s="204">
        <v>25.24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10.530127999999999</v>
      </c>
      <c r="J82" s="22">
        <f t="shared" si="22"/>
        <v>5.8884919999999985</v>
      </c>
      <c r="K82" s="22">
        <f t="shared" si="23"/>
        <v>7.594716</v>
      </c>
      <c r="L82" s="22">
        <f t="shared" si="24"/>
        <v>1.226664</v>
      </c>
      <c r="M82" s="156">
        <f t="shared" si="25"/>
        <v>25.239999999999995</v>
      </c>
      <c r="N82" s="23"/>
      <c r="P82" s="38">
        <f t="shared" si="17"/>
        <v>10.530127999999999</v>
      </c>
      <c r="Q82" s="38">
        <f t="shared" si="18"/>
        <v>5.8884919999999985</v>
      </c>
      <c r="R82" s="38">
        <f t="shared" si="19"/>
        <v>7.594716</v>
      </c>
      <c r="S82" s="38">
        <f t="shared" si="20"/>
        <v>1.226664</v>
      </c>
      <c r="T82" s="38">
        <f t="shared" si="26"/>
        <v>25.239999999999995</v>
      </c>
    </row>
    <row r="83" spans="1:20">
      <c r="A83" s="8" t="s">
        <v>125</v>
      </c>
      <c r="B83" s="204">
        <v>25.24</v>
      </c>
      <c r="C83" s="204">
        <v>25.24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10.530127999999999</v>
      </c>
      <c r="J83" s="22">
        <f t="shared" si="22"/>
        <v>5.8884919999999985</v>
      </c>
      <c r="K83" s="22">
        <f t="shared" si="23"/>
        <v>7.594716</v>
      </c>
      <c r="L83" s="22">
        <f t="shared" si="24"/>
        <v>1.226664</v>
      </c>
      <c r="M83" s="156">
        <f t="shared" si="25"/>
        <v>25.239999999999995</v>
      </c>
      <c r="N83" s="23"/>
      <c r="P83" s="38">
        <f t="shared" si="17"/>
        <v>10.530127999999999</v>
      </c>
      <c r="Q83" s="38">
        <f t="shared" si="18"/>
        <v>5.8884919999999985</v>
      </c>
      <c r="R83" s="38">
        <f t="shared" si="19"/>
        <v>7.594716</v>
      </c>
      <c r="S83" s="38">
        <f t="shared" si="20"/>
        <v>1.226664</v>
      </c>
      <c r="T83" s="38">
        <f t="shared" si="26"/>
        <v>25.239999999999995</v>
      </c>
    </row>
    <row r="84" spans="1:20">
      <c r="A84" s="8" t="s">
        <v>126</v>
      </c>
      <c r="B84" s="204">
        <v>25.24</v>
      </c>
      <c r="C84" s="204">
        <v>25.24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10.530127999999999</v>
      </c>
      <c r="J84" s="22">
        <f t="shared" si="22"/>
        <v>5.8884919999999985</v>
      </c>
      <c r="K84" s="22">
        <f t="shared" si="23"/>
        <v>7.594716</v>
      </c>
      <c r="L84" s="22">
        <f t="shared" si="24"/>
        <v>1.226664</v>
      </c>
      <c r="M84" s="156">
        <f t="shared" si="25"/>
        <v>25.239999999999995</v>
      </c>
      <c r="N84" s="23"/>
      <c r="P84" s="38">
        <f t="shared" si="17"/>
        <v>10.530127999999999</v>
      </c>
      <c r="Q84" s="38">
        <f t="shared" si="18"/>
        <v>5.8884919999999985</v>
      </c>
      <c r="R84" s="38">
        <f t="shared" si="19"/>
        <v>7.594716</v>
      </c>
      <c r="S84" s="38">
        <f t="shared" si="20"/>
        <v>1.226664</v>
      </c>
      <c r="T84" s="38">
        <f t="shared" si="26"/>
        <v>25.239999999999995</v>
      </c>
    </row>
    <row r="85" spans="1:20">
      <c r="A85" s="8" t="s">
        <v>127</v>
      </c>
      <c r="B85" s="204">
        <v>25.24</v>
      </c>
      <c r="C85" s="204">
        <v>25.24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10.530127999999999</v>
      </c>
      <c r="J85" s="22">
        <f t="shared" si="22"/>
        <v>5.8884919999999985</v>
      </c>
      <c r="K85" s="22">
        <f t="shared" si="23"/>
        <v>7.594716</v>
      </c>
      <c r="L85" s="22">
        <f t="shared" si="24"/>
        <v>1.226664</v>
      </c>
      <c r="M85" s="156">
        <f t="shared" si="25"/>
        <v>25.239999999999995</v>
      </c>
      <c r="N85" s="23"/>
      <c r="P85" s="38">
        <f t="shared" si="17"/>
        <v>10.530127999999999</v>
      </c>
      <c r="Q85" s="38">
        <f t="shared" si="18"/>
        <v>5.8884919999999985</v>
      </c>
      <c r="R85" s="38">
        <f t="shared" si="19"/>
        <v>7.594716</v>
      </c>
      <c r="S85" s="38">
        <f t="shared" si="20"/>
        <v>1.226664</v>
      </c>
      <c r="T85" s="38">
        <f t="shared" si="26"/>
        <v>25.239999999999995</v>
      </c>
    </row>
    <row r="86" spans="1:20">
      <c r="A86" s="8" t="s">
        <v>128</v>
      </c>
      <c r="B86" s="204">
        <v>25.24</v>
      </c>
      <c r="C86" s="204">
        <v>25.24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10.530127999999999</v>
      </c>
      <c r="J86" s="22">
        <f t="shared" si="22"/>
        <v>5.8884919999999985</v>
      </c>
      <c r="K86" s="22">
        <f t="shared" si="23"/>
        <v>7.594716</v>
      </c>
      <c r="L86" s="22">
        <f t="shared" si="24"/>
        <v>1.226664</v>
      </c>
      <c r="M86" s="156">
        <f t="shared" si="25"/>
        <v>25.239999999999995</v>
      </c>
      <c r="N86" s="23"/>
      <c r="P86" s="38">
        <f t="shared" si="17"/>
        <v>10.530127999999999</v>
      </c>
      <c r="Q86" s="38">
        <f t="shared" si="18"/>
        <v>5.8884919999999985</v>
      </c>
      <c r="R86" s="38">
        <f t="shared" si="19"/>
        <v>7.594716</v>
      </c>
      <c r="S86" s="38">
        <f t="shared" si="20"/>
        <v>1.226664</v>
      </c>
      <c r="T86" s="38">
        <f t="shared" si="26"/>
        <v>25.239999999999995</v>
      </c>
    </row>
    <row r="87" spans="1:20">
      <c r="A87" s="8" t="s">
        <v>129</v>
      </c>
      <c r="B87" s="204">
        <v>25.24</v>
      </c>
      <c r="C87" s="204">
        <v>25.24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10.530127999999999</v>
      </c>
      <c r="J87" s="22">
        <f t="shared" si="22"/>
        <v>5.8884919999999985</v>
      </c>
      <c r="K87" s="22">
        <f t="shared" si="23"/>
        <v>7.594716</v>
      </c>
      <c r="L87" s="22">
        <f t="shared" si="24"/>
        <v>1.226664</v>
      </c>
      <c r="M87" s="156">
        <f t="shared" si="25"/>
        <v>25.239999999999995</v>
      </c>
      <c r="N87" s="23"/>
      <c r="P87" s="38">
        <f t="shared" si="17"/>
        <v>10.530127999999999</v>
      </c>
      <c r="Q87" s="38">
        <f t="shared" si="18"/>
        <v>5.8884919999999985</v>
      </c>
      <c r="R87" s="38">
        <f t="shared" si="19"/>
        <v>7.594716</v>
      </c>
      <c r="S87" s="38">
        <f t="shared" si="20"/>
        <v>1.226664</v>
      </c>
      <c r="T87" s="38">
        <f t="shared" si="26"/>
        <v>25.239999999999995</v>
      </c>
    </row>
    <row r="88" spans="1:20">
      <c r="A88" s="8" t="s">
        <v>130</v>
      </c>
      <c r="B88" s="204">
        <v>25.24</v>
      </c>
      <c r="C88" s="204">
        <v>25.24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10.530127999999999</v>
      </c>
      <c r="J88" s="22">
        <f t="shared" si="22"/>
        <v>5.8884919999999985</v>
      </c>
      <c r="K88" s="22">
        <f t="shared" si="23"/>
        <v>7.594716</v>
      </c>
      <c r="L88" s="22">
        <f t="shared" si="24"/>
        <v>1.226664</v>
      </c>
      <c r="M88" s="156">
        <f t="shared" si="25"/>
        <v>25.239999999999995</v>
      </c>
      <c r="N88" s="23"/>
      <c r="P88" s="38">
        <f t="shared" si="17"/>
        <v>10.530127999999999</v>
      </c>
      <c r="Q88" s="38">
        <f t="shared" si="18"/>
        <v>5.8884919999999985</v>
      </c>
      <c r="R88" s="38">
        <f t="shared" si="19"/>
        <v>7.594716</v>
      </c>
      <c r="S88" s="38">
        <f t="shared" si="20"/>
        <v>1.226664</v>
      </c>
      <c r="T88" s="38">
        <f t="shared" si="26"/>
        <v>25.239999999999995</v>
      </c>
    </row>
    <row r="89" spans="1:20">
      <c r="A89" s="8" t="s">
        <v>131</v>
      </c>
      <c r="B89" s="204">
        <v>25.24</v>
      </c>
      <c r="C89" s="204">
        <v>25.24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10.530127999999999</v>
      </c>
      <c r="J89" s="22">
        <f t="shared" si="22"/>
        <v>5.8884919999999985</v>
      </c>
      <c r="K89" s="22">
        <f t="shared" si="23"/>
        <v>7.594716</v>
      </c>
      <c r="L89" s="22">
        <f t="shared" si="24"/>
        <v>1.226664</v>
      </c>
      <c r="M89" s="156">
        <f t="shared" si="25"/>
        <v>25.239999999999995</v>
      </c>
      <c r="N89" s="23"/>
      <c r="P89" s="38">
        <f t="shared" si="17"/>
        <v>10.530127999999999</v>
      </c>
      <c r="Q89" s="38">
        <f t="shared" si="18"/>
        <v>5.8884919999999985</v>
      </c>
      <c r="R89" s="38">
        <f t="shared" si="19"/>
        <v>7.594716</v>
      </c>
      <c r="S89" s="38">
        <f t="shared" si="20"/>
        <v>1.226664</v>
      </c>
      <c r="T89" s="38">
        <f t="shared" si="26"/>
        <v>25.239999999999995</v>
      </c>
    </row>
    <row r="90" spans="1:20">
      <c r="A90" s="8" t="s">
        <v>132</v>
      </c>
      <c r="B90" s="204">
        <v>25.24</v>
      </c>
      <c r="C90" s="204">
        <v>25.24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10.530127999999999</v>
      </c>
      <c r="J90" s="22">
        <f t="shared" si="22"/>
        <v>5.8884919999999985</v>
      </c>
      <c r="K90" s="22">
        <f t="shared" si="23"/>
        <v>7.594716</v>
      </c>
      <c r="L90" s="22">
        <f t="shared" si="24"/>
        <v>1.226664</v>
      </c>
      <c r="M90" s="156">
        <f t="shared" si="25"/>
        <v>25.239999999999995</v>
      </c>
      <c r="N90" s="23"/>
      <c r="P90" s="38">
        <f t="shared" si="17"/>
        <v>10.530127999999999</v>
      </c>
      <c r="Q90" s="38">
        <f t="shared" si="18"/>
        <v>5.8884919999999985</v>
      </c>
      <c r="R90" s="38">
        <f t="shared" si="19"/>
        <v>7.594716</v>
      </c>
      <c r="S90" s="38">
        <f t="shared" si="20"/>
        <v>1.226664</v>
      </c>
      <c r="T90" s="38">
        <f t="shared" si="26"/>
        <v>25.239999999999995</v>
      </c>
    </row>
    <row r="91" spans="1:20">
      <c r="A91" s="8" t="s">
        <v>133</v>
      </c>
      <c r="B91" s="204">
        <v>25.24</v>
      </c>
      <c r="C91" s="204">
        <v>25.24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10.530127999999999</v>
      </c>
      <c r="J91" s="22">
        <f t="shared" si="22"/>
        <v>5.8884919999999985</v>
      </c>
      <c r="K91" s="22">
        <f t="shared" si="23"/>
        <v>7.594716</v>
      </c>
      <c r="L91" s="22">
        <f t="shared" si="24"/>
        <v>1.226664</v>
      </c>
      <c r="M91" s="156">
        <f t="shared" si="25"/>
        <v>25.239999999999995</v>
      </c>
      <c r="N91" s="23"/>
      <c r="P91" s="38">
        <f t="shared" si="17"/>
        <v>10.530127999999999</v>
      </c>
      <c r="Q91" s="38">
        <f t="shared" si="18"/>
        <v>5.8884919999999985</v>
      </c>
      <c r="R91" s="38">
        <f t="shared" si="19"/>
        <v>7.594716</v>
      </c>
      <c r="S91" s="38">
        <f t="shared" si="20"/>
        <v>1.226664</v>
      </c>
      <c r="T91" s="38">
        <f t="shared" si="26"/>
        <v>25.239999999999995</v>
      </c>
    </row>
    <row r="92" spans="1:20">
      <c r="A92" s="8" t="s">
        <v>134</v>
      </c>
      <c r="B92" s="204">
        <v>25.24</v>
      </c>
      <c r="C92" s="204">
        <v>25.24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10.530127999999999</v>
      </c>
      <c r="J92" s="22">
        <f t="shared" si="22"/>
        <v>5.8884919999999985</v>
      </c>
      <c r="K92" s="22">
        <f t="shared" si="23"/>
        <v>7.594716</v>
      </c>
      <c r="L92" s="22">
        <f t="shared" si="24"/>
        <v>1.226664</v>
      </c>
      <c r="M92" s="156">
        <f t="shared" si="25"/>
        <v>25.239999999999995</v>
      </c>
      <c r="N92" s="23"/>
      <c r="P92" s="38">
        <f t="shared" si="17"/>
        <v>10.530127999999999</v>
      </c>
      <c r="Q92" s="38">
        <f t="shared" si="18"/>
        <v>5.8884919999999985</v>
      </c>
      <c r="R92" s="38">
        <f t="shared" si="19"/>
        <v>7.594716</v>
      </c>
      <c r="S92" s="38">
        <f t="shared" si="20"/>
        <v>1.226664</v>
      </c>
      <c r="T92" s="38">
        <f t="shared" si="26"/>
        <v>25.239999999999995</v>
      </c>
    </row>
    <row r="93" spans="1:20">
      <c r="A93" s="8" t="s">
        <v>135</v>
      </c>
      <c r="B93" s="204">
        <v>25.24</v>
      </c>
      <c r="C93" s="204">
        <v>25.24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10.530127999999999</v>
      </c>
      <c r="J93" s="22">
        <f t="shared" si="22"/>
        <v>5.8884919999999985</v>
      </c>
      <c r="K93" s="22">
        <f t="shared" si="23"/>
        <v>7.594716</v>
      </c>
      <c r="L93" s="22">
        <f t="shared" si="24"/>
        <v>1.226664</v>
      </c>
      <c r="M93" s="156">
        <f t="shared" si="25"/>
        <v>25.239999999999995</v>
      </c>
      <c r="N93" s="23"/>
      <c r="P93" s="38">
        <f t="shared" si="17"/>
        <v>10.530127999999999</v>
      </c>
      <c r="Q93" s="38">
        <f t="shared" si="18"/>
        <v>5.8884919999999985</v>
      </c>
      <c r="R93" s="38">
        <f t="shared" si="19"/>
        <v>7.594716</v>
      </c>
      <c r="S93" s="38">
        <f t="shared" si="20"/>
        <v>1.226664</v>
      </c>
      <c r="T93" s="38">
        <f t="shared" si="26"/>
        <v>25.239999999999995</v>
      </c>
    </row>
    <row r="94" spans="1:20">
      <c r="A94" s="8" t="s">
        <v>136</v>
      </c>
      <c r="B94" s="204">
        <v>25.24</v>
      </c>
      <c r="C94" s="204">
        <v>25.24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10.530127999999999</v>
      </c>
      <c r="J94" s="22">
        <f t="shared" si="22"/>
        <v>5.8884919999999985</v>
      </c>
      <c r="K94" s="22">
        <f t="shared" si="23"/>
        <v>7.594716</v>
      </c>
      <c r="L94" s="22">
        <f t="shared" si="24"/>
        <v>1.226664</v>
      </c>
      <c r="M94" s="156">
        <f t="shared" si="25"/>
        <v>25.239999999999995</v>
      </c>
      <c r="N94" s="23"/>
      <c r="P94" s="38">
        <f t="shared" si="17"/>
        <v>10.530127999999999</v>
      </c>
      <c r="Q94" s="38">
        <f t="shared" si="18"/>
        <v>5.8884919999999985</v>
      </c>
      <c r="R94" s="38">
        <f t="shared" si="19"/>
        <v>7.594716</v>
      </c>
      <c r="S94" s="38">
        <f t="shared" si="20"/>
        <v>1.226664</v>
      </c>
      <c r="T94" s="38">
        <f t="shared" si="26"/>
        <v>25.239999999999995</v>
      </c>
    </row>
    <row r="95" spans="1:20">
      <c r="A95" s="8" t="s">
        <v>137</v>
      </c>
      <c r="B95" s="204">
        <v>25.24</v>
      </c>
      <c r="C95" s="204">
        <v>25.24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10.530127999999999</v>
      </c>
      <c r="J95" s="22">
        <f t="shared" si="22"/>
        <v>5.8884919999999985</v>
      </c>
      <c r="K95" s="22">
        <f t="shared" si="23"/>
        <v>7.594716</v>
      </c>
      <c r="L95" s="22">
        <f t="shared" si="24"/>
        <v>1.226664</v>
      </c>
      <c r="M95" s="156">
        <f t="shared" si="25"/>
        <v>25.239999999999995</v>
      </c>
      <c r="N95" s="23"/>
      <c r="P95" s="38">
        <f t="shared" si="17"/>
        <v>10.530127999999999</v>
      </c>
      <c r="Q95" s="38">
        <f t="shared" si="18"/>
        <v>5.8884919999999985</v>
      </c>
      <c r="R95" s="38">
        <f t="shared" si="19"/>
        <v>7.594716</v>
      </c>
      <c r="S95" s="38">
        <f t="shared" si="20"/>
        <v>1.226664</v>
      </c>
      <c r="T95" s="38">
        <f t="shared" si="26"/>
        <v>25.239999999999995</v>
      </c>
    </row>
    <row r="96" spans="1:20">
      <c r="A96" s="8" t="s">
        <v>138</v>
      </c>
      <c r="B96" s="204">
        <v>25.24</v>
      </c>
      <c r="C96" s="204">
        <v>25.24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10.530127999999999</v>
      </c>
      <c r="J96" s="22">
        <f t="shared" si="22"/>
        <v>5.8884919999999985</v>
      </c>
      <c r="K96" s="22">
        <f t="shared" si="23"/>
        <v>7.594716</v>
      </c>
      <c r="L96" s="22">
        <f t="shared" si="24"/>
        <v>1.226664</v>
      </c>
      <c r="M96" s="156">
        <f t="shared" si="25"/>
        <v>25.239999999999995</v>
      </c>
      <c r="N96" s="23"/>
      <c r="P96" s="38">
        <f t="shared" si="17"/>
        <v>10.530127999999999</v>
      </c>
      <c r="Q96" s="38">
        <f t="shared" si="18"/>
        <v>5.8884919999999985</v>
      </c>
      <c r="R96" s="38">
        <f t="shared" si="19"/>
        <v>7.594716</v>
      </c>
      <c r="S96" s="38">
        <f t="shared" si="20"/>
        <v>1.226664</v>
      </c>
      <c r="T96" s="38">
        <f t="shared" si="26"/>
        <v>25.239999999999995</v>
      </c>
    </row>
    <row r="97" spans="1:23">
      <c r="A97" s="8" t="s">
        <v>139</v>
      </c>
      <c r="B97" s="204">
        <v>25.24</v>
      </c>
      <c r="C97" s="204">
        <v>25.24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10.530127999999999</v>
      </c>
      <c r="J97" s="22">
        <f t="shared" si="22"/>
        <v>5.8884919999999985</v>
      </c>
      <c r="K97" s="22">
        <f t="shared" si="23"/>
        <v>7.594716</v>
      </c>
      <c r="L97" s="22">
        <f t="shared" si="24"/>
        <v>1.226664</v>
      </c>
      <c r="M97" s="156">
        <f t="shared" si="25"/>
        <v>25.239999999999995</v>
      </c>
      <c r="N97" s="23"/>
      <c r="P97" s="38">
        <f t="shared" si="17"/>
        <v>10.530127999999999</v>
      </c>
      <c r="Q97" s="38">
        <f t="shared" si="18"/>
        <v>5.8884919999999985</v>
      </c>
      <c r="R97" s="38">
        <f t="shared" si="19"/>
        <v>7.594716</v>
      </c>
      <c r="S97" s="38">
        <f t="shared" si="20"/>
        <v>1.226664</v>
      </c>
      <c r="T97" s="38">
        <f t="shared" si="26"/>
        <v>25.239999999999995</v>
      </c>
    </row>
    <row r="98" spans="1:23" ht="15.75" thickBot="1">
      <c r="A98" s="8" t="s">
        <v>140</v>
      </c>
      <c r="B98" s="204">
        <v>25.24</v>
      </c>
      <c r="C98" s="204">
        <v>25.24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10.530127999999999</v>
      </c>
      <c r="J98" s="22">
        <f t="shared" si="22"/>
        <v>5.8884919999999985</v>
      </c>
      <c r="K98" s="22">
        <f t="shared" si="23"/>
        <v>7.594716</v>
      </c>
      <c r="L98" s="22">
        <f t="shared" si="24"/>
        <v>1.226664</v>
      </c>
      <c r="M98" s="156">
        <f t="shared" si="25"/>
        <v>25.239999999999995</v>
      </c>
      <c r="N98" s="23"/>
      <c r="P98" s="38">
        <f t="shared" si="17"/>
        <v>10.530127999999999</v>
      </c>
      <c r="Q98" s="38">
        <f t="shared" si="18"/>
        <v>5.8884919999999985</v>
      </c>
      <c r="R98" s="38">
        <f t="shared" si="19"/>
        <v>7.594716</v>
      </c>
      <c r="S98" s="38">
        <f t="shared" si="20"/>
        <v>1.226664</v>
      </c>
      <c r="T98" s="38">
        <f t="shared" si="26"/>
        <v>25.239999999999995</v>
      </c>
    </row>
    <row r="99" spans="1:23" ht="15.75" thickBot="1">
      <c r="A99" s="8" t="s">
        <v>171</v>
      </c>
      <c r="B99" s="21">
        <f t="shared" ref="B99:H99" si="27">SUM(B3:B98)/4000</f>
        <v>0.58852999999999955</v>
      </c>
      <c r="C99" s="21">
        <f t="shared" si="27"/>
        <v>0.58833999999999942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0.24545544799999988</v>
      </c>
      <c r="J99" s="157">
        <f t="shared" ref="J99:L99" si="28">SUM(J3:J98)/4000</f>
        <v>0.13725972199999989</v>
      </c>
      <c r="K99" s="157">
        <f t="shared" si="28"/>
        <v>0.17703150599999973</v>
      </c>
      <c r="L99" s="157">
        <f t="shared" si="28"/>
        <v>2.8593323999999993E-2</v>
      </c>
      <c r="M99" s="158">
        <f>SUM(M3:M98)/4000</f>
        <v>0.58833999999999942</v>
      </c>
      <c r="N99" s="24"/>
      <c r="P99" s="38">
        <f>SUM(P3:P98)/4000</f>
        <v>0.24545544799999988</v>
      </c>
      <c r="Q99" s="38">
        <f t="shared" ref="Q99:S99" si="29">SUM(Q3:Q98)/4000</f>
        <v>0.13725972199999989</v>
      </c>
      <c r="R99" s="38">
        <f t="shared" si="29"/>
        <v>0.17703150599999973</v>
      </c>
      <c r="S99" s="38">
        <f t="shared" si="29"/>
        <v>2.8593323999999993E-2</v>
      </c>
      <c r="T99" s="38">
        <f t="shared" si="26"/>
        <v>0.58833999999999953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45693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0.87</v>
      </c>
      <c r="N3" s="72">
        <v>0</v>
      </c>
      <c r="O3" s="54">
        <v>-232</v>
      </c>
      <c r="P3" s="54">
        <v>0</v>
      </c>
      <c r="Q3" s="54">
        <v>0</v>
      </c>
      <c r="R3" s="54">
        <v>0</v>
      </c>
      <c r="S3" s="73">
        <v>0</v>
      </c>
      <c r="U3" s="74"/>
      <c r="V3" s="75"/>
      <c r="W3">
        <v>0</v>
      </c>
      <c r="X3">
        <v>-232</v>
      </c>
      <c r="Y3">
        <v>0.87</v>
      </c>
      <c r="Z3">
        <v>0</v>
      </c>
    </row>
    <row r="4" spans="1:26">
      <c r="A4" s="113" t="s">
        <v>535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2.89</v>
      </c>
      <c r="N4" s="74">
        <v>0</v>
      </c>
      <c r="O4" s="47">
        <v>-274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0</v>
      </c>
      <c r="X4">
        <v>-274</v>
      </c>
      <c r="Y4">
        <v>2.89</v>
      </c>
      <c r="Z4">
        <v>0</v>
      </c>
    </row>
    <row r="5" spans="1:26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0.28999999999999998</v>
      </c>
      <c r="N5" s="74">
        <v>0</v>
      </c>
      <c r="O5" s="47">
        <v>-341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-341</v>
      </c>
      <c r="Y5">
        <v>0.28999999999999998</v>
      </c>
      <c r="Z5">
        <v>0</v>
      </c>
    </row>
    <row r="6" spans="1:26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-37</v>
      </c>
      <c r="O6" s="47">
        <v>-362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-37</v>
      </c>
      <c r="X6">
        <v>-362</v>
      </c>
      <c r="Y6">
        <v>0</v>
      </c>
      <c r="Z6">
        <v>0</v>
      </c>
    </row>
    <row r="7" spans="1:26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-58</v>
      </c>
      <c r="O7" s="47">
        <v>-376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-58</v>
      </c>
      <c r="X7">
        <v>-376</v>
      </c>
      <c r="Y7">
        <v>0</v>
      </c>
      <c r="Z7">
        <v>0</v>
      </c>
    </row>
    <row r="8" spans="1:26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-83</v>
      </c>
      <c r="O8" s="47">
        <v>-391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-83</v>
      </c>
      <c r="X8">
        <v>-391</v>
      </c>
      <c r="Y8">
        <v>0</v>
      </c>
      <c r="Z8">
        <v>0</v>
      </c>
    </row>
    <row r="9" spans="1:26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-106</v>
      </c>
      <c r="O9" s="47">
        <v>-411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-106</v>
      </c>
      <c r="X9">
        <v>-411</v>
      </c>
      <c r="Y9">
        <v>0</v>
      </c>
      <c r="Z9">
        <v>0</v>
      </c>
    </row>
    <row r="10" spans="1:26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-126</v>
      </c>
      <c r="O10" s="47">
        <v>-425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-126</v>
      </c>
      <c r="X10">
        <v>-425</v>
      </c>
      <c r="Y10">
        <v>0</v>
      </c>
      <c r="Z10">
        <v>0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-141</v>
      </c>
      <c r="O11" s="47">
        <v>-443</v>
      </c>
      <c r="P11" s="47">
        <v>-6</v>
      </c>
      <c r="Q11" s="47">
        <v>0</v>
      </c>
      <c r="R11" s="47">
        <v>0</v>
      </c>
      <c r="S11" s="75">
        <v>0</v>
      </c>
      <c r="U11" s="74"/>
      <c r="V11" s="75"/>
      <c r="W11">
        <v>-141</v>
      </c>
      <c r="X11">
        <v>-443</v>
      </c>
      <c r="Y11">
        <v>0</v>
      </c>
      <c r="Z11">
        <v>-6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-150</v>
      </c>
      <c r="O12" s="47">
        <v>-448</v>
      </c>
      <c r="P12" s="47">
        <v>-12</v>
      </c>
      <c r="Q12" s="47">
        <v>0</v>
      </c>
      <c r="R12" s="47">
        <v>0</v>
      </c>
      <c r="S12" s="75">
        <v>0</v>
      </c>
      <c r="U12" s="74"/>
      <c r="V12" s="75"/>
      <c r="W12">
        <v>-150</v>
      </c>
      <c r="X12">
        <v>-448</v>
      </c>
      <c r="Y12">
        <v>0</v>
      </c>
      <c r="Z12">
        <v>-12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-158</v>
      </c>
      <c r="O13" s="47">
        <v>-453</v>
      </c>
      <c r="P13" s="47">
        <v>-23</v>
      </c>
      <c r="Q13" s="47">
        <v>0</v>
      </c>
      <c r="R13" s="47">
        <v>0</v>
      </c>
      <c r="S13" s="75">
        <v>0</v>
      </c>
      <c r="U13" s="74"/>
      <c r="V13" s="75"/>
      <c r="W13">
        <v>-158</v>
      </c>
      <c r="X13">
        <v>-453</v>
      </c>
      <c r="Y13">
        <v>0</v>
      </c>
      <c r="Z13">
        <v>-23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-163</v>
      </c>
      <c r="O14" s="47">
        <v>-458</v>
      </c>
      <c r="P14" s="47">
        <v>-29</v>
      </c>
      <c r="Q14" s="47">
        <v>0</v>
      </c>
      <c r="R14" s="47">
        <v>0</v>
      </c>
      <c r="S14" s="75">
        <v>0</v>
      </c>
      <c r="U14" s="74"/>
      <c r="V14" s="75"/>
      <c r="W14">
        <v>-163</v>
      </c>
      <c r="X14">
        <v>-458</v>
      </c>
      <c r="Y14">
        <v>0</v>
      </c>
      <c r="Z14">
        <v>-29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-157</v>
      </c>
      <c r="O15" s="47">
        <v>-458</v>
      </c>
      <c r="P15" s="47">
        <v>-38</v>
      </c>
      <c r="Q15" s="47">
        <v>0</v>
      </c>
      <c r="R15" s="47">
        <v>0</v>
      </c>
      <c r="S15" s="75">
        <v>0</v>
      </c>
      <c r="U15" s="74"/>
      <c r="V15" s="75"/>
      <c r="W15">
        <v>-157</v>
      </c>
      <c r="X15">
        <v>-458</v>
      </c>
      <c r="Y15">
        <v>0</v>
      </c>
      <c r="Z15">
        <v>-38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-154</v>
      </c>
      <c r="O16" s="47">
        <v>-458</v>
      </c>
      <c r="P16" s="47">
        <v>-38</v>
      </c>
      <c r="Q16" s="47">
        <v>0</v>
      </c>
      <c r="R16" s="47">
        <v>0</v>
      </c>
      <c r="S16" s="75">
        <v>0</v>
      </c>
      <c r="U16" s="74"/>
      <c r="V16" s="75"/>
      <c r="W16">
        <v>-154</v>
      </c>
      <c r="X16">
        <v>-458</v>
      </c>
      <c r="Y16">
        <v>0</v>
      </c>
      <c r="Z16">
        <v>-38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-148</v>
      </c>
      <c r="O17" s="47">
        <v>-448</v>
      </c>
      <c r="P17" s="47">
        <v>-36</v>
      </c>
      <c r="Q17" s="47">
        <v>0</v>
      </c>
      <c r="R17" s="47">
        <v>0</v>
      </c>
      <c r="S17" s="75">
        <v>0</v>
      </c>
      <c r="U17" s="74"/>
      <c r="V17" s="75"/>
      <c r="W17">
        <v>-148</v>
      </c>
      <c r="X17">
        <v>-448</v>
      </c>
      <c r="Y17">
        <v>0</v>
      </c>
      <c r="Z17">
        <v>-36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-140</v>
      </c>
      <c r="O18" s="47">
        <v>-448</v>
      </c>
      <c r="P18" s="47">
        <v>-38</v>
      </c>
      <c r="Q18" s="47">
        <v>0</v>
      </c>
      <c r="R18" s="47">
        <v>0</v>
      </c>
      <c r="S18" s="75">
        <v>0</v>
      </c>
      <c r="U18" s="74"/>
      <c r="V18" s="75"/>
      <c r="W18">
        <v>-140</v>
      </c>
      <c r="X18">
        <v>-448</v>
      </c>
      <c r="Y18">
        <v>0</v>
      </c>
      <c r="Z18">
        <v>-38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-131</v>
      </c>
      <c r="O19" s="47">
        <v>-428</v>
      </c>
      <c r="P19" s="47">
        <v>-38</v>
      </c>
      <c r="Q19" s="47">
        <v>0</v>
      </c>
      <c r="R19" s="47">
        <v>0</v>
      </c>
      <c r="S19" s="75">
        <v>0</v>
      </c>
      <c r="U19" s="74"/>
      <c r="V19" s="75"/>
      <c r="W19">
        <v>-131</v>
      </c>
      <c r="X19">
        <v>-428</v>
      </c>
      <c r="Y19">
        <v>0</v>
      </c>
      <c r="Z19">
        <v>-38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-109</v>
      </c>
      <c r="O20" s="47">
        <v>-423</v>
      </c>
      <c r="P20" s="47">
        <v>-29</v>
      </c>
      <c r="Q20" s="47">
        <v>0</v>
      </c>
      <c r="R20" s="47">
        <v>0</v>
      </c>
      <c r="S20" s="75">
        <v>0</v>
      </c>
      <c r="U20" s="74"/>
      <c r="V20" s="75"/>
      <c r="W20">
        <v>-109</v>
      </c>
      <c r="X20">
        <v>-423</v>
      </c>
      <c r="Y20">
        <v>0</v>
      </c>
      <c r="Z20">
        <v>-29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0.67</v>
      </c>
      <c r="N21" s="74">
        <v>-85</v>
      </c>
      <c r="O21" s="47">
        <v>-413</v>
      </c>
      <c r="P21" s="47">
        <v>-15</v>
      </c>
      <c r="Q21" s="47">
        <v>0</v>
      </c>
      <c r="R21" s="47">
        <v>0</v>
      </c>
      <c r="S21" s="75">
        <v>0</v>
      </c>
      <c r="U21" s="74"/>
      <c r="V21" s="75"/>
      <c r="W21">
        <v>-85</v>
      </c>
      <c r="X21">
        <v>-413</v>
      </c>
      <c r="Y21">
        <v>0.67</v>
      </c>
      <c r="Z21">
        <v>-15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2.79</v>
      </c>
      <c r="N22" s="74">
        <v>-52</v>
      </c>
      <c r="O22" s="47">
        <v>-403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-52</v>
      </c>
      <c r="X22">
        <v>-403</v>
      </c>
      <c r="Y22">
        <v>2.79</v>
      </c>
      <c r="Z22">
        <v>0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3.65</v>
      </c>
      <c r="N23" s="74">
        <v>-15</v>
      </c>
      <c r="O23" s="47">
        <v>-409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-15</v>
      </c>
      <c r="X23">
        <v>-409</v>
      </c>
      <c r="Y23">
        <v>3.65</v>
      </c>
      <c r="Z23">
        <v>0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2.69</v>
      </c>
      <c r="N24" s="74">
        <v>0</v>
      </c>
      <c r="O24" s="47">
        <v>-369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-369</v>
      </c>
      <c r="Y24">
        <v>2.69</v>
      </c>
      <c r="Z24">
        <v>0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7.02</v>
      </c>
      <c r="N25" s="74">
        <v>0</v>
      </c>
      <c r="O25" s="47">
        <v>-363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-363</v>
      </c>
      <c r="Y25">
        <v>7.02</v>
      </c>
      <c r="Z25">
        <v>0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2.79</v>
      </c>
      <c r="N26" s="74">
        <v>0</v>
      </c>
      <c r="O26" s="47">
        <v>-328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-328</v>
      </c>
      <c r="Y26">
        <v>2.79</v>
      </c>
      <c r="Z26">
        <v>0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1.44</v>
      </c>
      <c r="N27" s="74">
        <v>0</v>
      </c>
      <c r="O27" s="47">
        <v>-370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-370</v>
      </c>
      <c r="Y27">
        <v>1.44</v>
      </c>
      <c r="Z27">
        <v>0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5.39</v>
      </c>
      <c r="N28" s="74">
        <v>0</v>
      </c>
      <c r="O28" s="47">
        <v>-299</v>
      </c>
      <c r="P28" s="47">
        <v>-121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-299</v>
      </c>
      <c r="Y28">
        <v>5.39</v>
      </c>
      <c r="Z28">
        <v>-121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5.48</v>
      </c>
      <c r="N29" s="74">
        <v>0</v>
      </c>
      <c r="O29" s="47">
        <v>-335</v>
      </c>
      <c r="P29" s="47">
        <v>-95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-335</v>
      </c>
      <c r="Y29">
        <v>5.48</v>
      </c>
      <c r="Z29">
        <v>-95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-320</v>
      </c>
      <c r="P30" s="47">
        <v>-83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-320</v>
      </c>
      <c r="Y30">
        <v>0</v>
      </c>
      <c r="Z30">
        <v>-83</v>
      </c>
    </row>
    <row r="31" spans="7:26">
      <c r="G31" t="s">
        <v>73</v>
      </c>
      <c r="H31" s="74">
        <v>35.53</v>
      </c>
      <c r="I31" s="47">
        <v>0</v>
      </c>
      <c r="J31" s="47">
        <v>0</v>
      </c>
      <c r="K31" s="47">
        <v>0</v>
      </c>
      <c r="L31" s="47">
        <v>0</v>
      </c>
      <c r="M31" s="75">
        <v>0.63</v>
      </c>
      <c r="N31" s="74">
        <v>0</v>
      </c>
      <c r="O31" s="47">
        <v>-275</v>
      </c>
      <c r="P31" s="47">
        <v>-38</v>
      </c>
      <c r="Q31" s="47">
        <v>0</v>
      </c>
      <c r="R31" s="47">
        <v>0</v>
      </c>
      <c r="S31" s="75">
        <v>0</v>
      </c>
      <c r="U31" s="74"/>
      <c r="V31" s="75"/>
      <c r="W31">
        <v>35.53</v>
      </c>
      <c r="X31">
        <v>-275</v>
      </c>
      <c r="Y31">
        <v>0.63</v>
      </c>
      <c r="Z31">
        <v>-38</v>
      </c>
    </row>
    <row r="32" spans="7:26">
      <c r="G32" t="s">
        <v>74</v>
      </c>
      <c r="H32" s="74">
        <v>12.19</v>
      </c>
      <c r="I32" s="47">
        <v>0</v>
      </c>
      <c r="J32" s="47">
        <v>0</v>
      </c>
      <c r="K32" s="47">
        <v>0</v>
      </c>
      <c r="L32" s="47">
        <v>0</v>
      </c>
      <c r="M32" s="75">
        <v>0.09</v>
      </c>
      <c r="N32" s="74">
        <v>0</v>
      </c>
      <c r="O32" s="47">
        <v>-192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12.19</v>
      </c>
      <c r="X32">
        <v>-192</v>
      </c>
      <c r="Y32">
        <v>0.09</v>
      </c>
      <c r="Z32">
        <v>0</v>
      </c>
    </row>
    <row r="33" spans="7:26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-105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-105</v>
      </c>
      <c r="Y33">
        <v>0</v>
      </c>
      <c r="Z33">
        <v>0</v>
      </c>
    </row>
    <row r="34" spans="7:26">
      <c r="G34" t="s">
        <v>76</v>
      </c>
      <c r="H34" s="74">
        <v>42.82</v>
      </c>
      <c r="I34" s="47">
        <v>0</v>
      </c>
      <c r="J34" s="47">
        <v>0</v>
      </c>
      <c r="K34" s="47">
        <v>0</v>
      </c>
      <c r="L34" s="47">
        <v>0</v>
      </c>
      <c r="M34" s="75">
        <v>0.17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42.82</v>
      </c>
      <c r="X34">
        <v>0</v>
      </c>
      <c r="Y34">
        <v>0.17</v>
      </c>
      <c r="Z34">
        <v>0</v>
      </c>
    </row>
    <row r="35" spans="7:26">
      <c r="G35" t="s">
        <v>77</v>
      </c>
      <c r="H35" s="74">
        <v>38.369999999999997</v>
      </c>
      <c r="I35" s="47">
        <v>0</v>
      </c>
      <c r="J35" s="47">
        <v>0</v>
      </c>
      <c r="K35" s="47">
        <v>0</v>
      </c>
      <c r="L35" s="47">
        <v>0</v>
      </c>
      <c r="M35" s="75">
        <v>0.86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38.369999999999997</v>
      </c>
      <c r="X35">
        <v>0</v>
      </c>
      <c r="Y35">
        <v>0.86</v>
      </c>
      <c r="Z35">
        <v>0</v>
      </c>
    </row>
    <row r="36" spans="7:26">
      <c r="G36" t="s">
        <v>78</v>
      </c>
      <c r="H36" s="74">
        <v>28.25</v>
      </c>
      <c r="I36" s="47">
        <v>0</v>
      </c>
      <c r="J36" s="47">
        <v>0</v>
      </c>
      <c r="K36" s="47">
        <v>0</v>
      </c>
      <c r="L36" s="47">
        <v>0</v>
      </c>
      <c r="M36" s="75">
        <v>0.89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28.25</v>
      </c>
      <c r="X36">
        <v>0</v>
      </c>
      <c r="Y36">
        <v>0.89</v>
      </c>
      <c r="Z36">
        <v>0</v>
      </c>
    </row>
    <row r="37" spans="7:26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2.52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0</v>
      </c>
      <c r="Y37">
        <v>2.52</v>
      </c>
      <c r="Z37">
        <v>0</v>
      </c>
    </row>
    <row r="38" spans="7:26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2.37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0</v>
      </c>
      <c r="Y38">
        <v>2.37</v>
      </c>
      <c r="Z38">
        <v>0</v>
      </c>
    </row>
    <row r="39" spans="7:26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3.73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0</v>
      </c>
      <c r="Y39">
        <v>3.73</v>
      </c>
      <c r="Z39">
        <v>0</v>
      </c>
    </row>
    <row r="40" spans="7:26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0</v>
      </c>
      <c r="Y40">
        <v>0</v>
      </c>
      <c r="Z40">
        <v>0</v>
      </c>
    </row>
    <row r="41" spans="7:26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74">
        <v>0.1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0.1</v>
      </c>
      <c r="X42">
        <v>0</v>
      </c>
      <c r="Y42">
        <v>0</v>
      </c>
      <c r="Z42">
        <v>0</v>
      </c>
    </row>
    <row r="43" spans="7:26">
      <c r="G43" t="s">
        <v>85</v>
      </c>
      <c r="H43" s="74">
        <v>44.24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44.24</v>
      </c>
      <c r="X43">
        <v>0</v>
      </c>
      <c r="Y43">
        <v>0</v>
      </c>
      <c r="Z43">
        <v>0</v>
      </c>
    </row>
    <row r="44" spans="7:26">
      <c r="G44" t="s">
        <v>86</v>
      </c>
      <c r="H44" s="74">
        <v>206.79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206.79</v>
      </c>
      <c r="X44">
        <v>0</v>
      </c>
      <c r="Y44">
        <v>0</v>
      </c>
      <c r="Z44">
        <v>0</v>
      </c>
    </row>
    <row r="45" spans="7:26">
      <c r="G45" t="s">
        <v>87</v>
      </c>
      <c r="H45" s="74">
        <v>183.7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-96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183.7</v>
      </c>
      <c r="X45">
        <v>-96</v>
      </c>
      <c r="Y45">
        <v>0</v>
      </c>
      <c r="Z45">
        <v>0</v>
      </c>
    </row>
    <row r="46" spans="7:26">
      <c r="G46" t="s">
        <v>88</v>
      </c>
      <c r="H46" s="74">
        <v>136.58000000000001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-119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136.58000000000001</v>
      </c>
      <c r="X46">
        <v>-119</v>
      </c>
      <c r="Y46">
        <v>0</v>
      </c>
      <c r="Z46">
        <v>0</v>
      </c>
    </row>
    <row r="47" spans="7:26">
      <c r="G47" t="s">
        <v>89</v>
      </c>
      <c r="H47" s="74">
        <v>110.61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-172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110.61</v>
      </c>
      <c r="X47">
        <v>-172</v>
      </c>
      <c r="Y47">
        <v>0</v>
      </c>
      <c r="Z47">
        <v>0</v>
      </c>
    </row>
    <row r="48" spans="7:26">
      <c r="G48" t="s">
        <v>90</v>
      </c>
      <c r="H48" s="74">
        <v>80.790000000000006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-222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80.790000000000006</v>
      </c>
      <c r="X48">
        <v>-222</v>
      </c>
      <c r="Y48">
        <v>0</v>
      </c>
      <c r="Z48">
        <v>0</v>
      </c>
    </row>
    <row r="49" spans="7:26">
      <c r="G49" t="s">
        <v>91</v>
      </c>
      <c r="H49" s="74">
        <v>44.24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-258.01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44.24</v>
      </c>
      <c r="X49">
        <v>-258.01</v>
      </c>
      <c r="Y49">
        <v>0</v>
      </c>
      <c r="Z49">
        <v>0</v>
      </c>
    </row>
    <row r="50" spans="7:26">
      <c r="G50" t="s">
        <v>92</v>
      </c>
      <c r="H50" s="74">
        <v>4.8099999999999996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-253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4.8099999999999996</v>
      </c>
      <c r="X50">
        <v>-253</v>
      </c>
      <c r="Y50">
        <v>0</v>
      </c>
      <c r="Z50">
        <v>0</v>
      </c>
    </row>
    <row r="51" spans="7:26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-273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-273</v>
      </c>
      <c r="Y51">
        <v>0</v>
      </c>
      <c r="Z51">
        <v>0</v>
      </c>
    </row>
    <row r="52" spans="7:26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-288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-288</v>
      </c>
      <c r="Y52">
        <v>0</v>
      </c>
      <c r="Z52">
        <v>0</v>
      </c>
    </row>
    <row r="53" spans="7:26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-313</v>
      </c>
      <c r="P53" s="47">
        <v>-28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-313</v>
      </c>
      <c r="Y53">
        <v>0</v>
      </c>
      <c r="Z53">
        <v>-28</v>
      </c>
    </row>
    <row r="54" spans="7:26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-329</v>
      </c>
      <c r="P54" s="47">
        <v>-55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-329</v>
      </c>
      <c r="Y54">
        <v>0</v>
      </c>
      <c r="Z54">
        <v>-55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-316.70999999999998</v>
      </c>
      <c r="P55" s="47">
        <v>-89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-316.70999999999998</v>
      </c>
      <c r="Y55">
        <v>0</v>
      </c>
      <c r="Z55">
        <v>-89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-328</v>
      </c>
      <c r="P56" s="47">
        <v>-122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-328</v>
      </c>
      <c r="Y56">
        <v>0</v>
      </c>
      <c r="Z56">
        <v>-122</v>
      </c>
    </row>
    <row r="57" spans="7:26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-1</v>
      </c>
      <c r="O57" s="47">
        <v>-353</v>
      </c>
      <c r="P57" s="47">
        <v>-139</v>
      </c>
      <c r="Q57" s="47">
        <v>0</v>
      </c>
      <c r="R57" s="47">
        <v>0</v>
      </c>
      <c r="S57" s="75">
        <v>0</v>
      </c>
      <c r="U57" s="74"/>
      <c r="V57" s="75"/>
      <c r="W57">
        <v>-1</v>
      </c>
      <c r="X57">
        <v>-353</v>
      </c>
      <c r="Y57">
        <v>0</v>
      </c>
      <c r="Z57">
        <v>-139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-25</v>
      </c>
      <c r="O58" s="47">
        <v>-363</v>
      </c>
      <c r="P58" s="47">
        <v>-156</v>
      </c>
      <c r="Q58" s="47">
        <v>0</v>
      </c>
      <c r="R58" s="47">
        <v>0</v>
      </c>
      <c r="S58" s="75">
        <v>0</v>
      </c>
      <c r="U58" s="74"/>
      <c r="V58" s="75"/>
      <c r="W58">
        <v>-25</v>
      </c>
      <c r="X58">
        <v>-363</v>
      </c>
      <c r="Y58">
        <v>0</v>
      </c>
      <c r="Z58">
        <v>-156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-57</v>
      </c>
      <c r="O59" s="47">
        <v>-363</v>
      </c>
      <c r="P59" s="47">
        <v>-175</v>
      </c>
      <c r="Q59" s="47">
        <v>0</v>
      </c>
      <c r="R59" s="47">
        <v>0</v>
      </c>
      <c r="S59" s="75">
        <v>0</v>
      </c>
      <c r="U59" s="74"/>
      <c r="V59" s="75"/>
      <c r="W59">
        <v>-57</v>
      </c>
      <c r="X59">
        <v>-363</v>
      </c>
      <c r="Y59">
        <v>0</v>
      </c>
      <c r="Z59">
        <v>-175</v>
      </c>
    </row>
    <row r="60" spans="7:26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-70</v>
      </c>
      <c r="O60" s="47">
        <v>-373</v>
      </c>
      <c r="P60" s="47">
        <v>-180</v>
      </c>
      <c r="Q60" s="47">
        <v>0</v>
      </c>
      <c r="R60" s="47">
        <v>0</v>
      </c>
      <c r="S60" s="75">
        <v>0</v>
      </c>
      <c r="U60" s="74"/>
      <c r="V60" s="75"/>
      <c r="W60">
        <v>-70</v>
      </c>
      <c r="X60">
        <v>-373</v>
      </c>
      <c r="Y60">
        <v>0</v>
      </c>
      <c r="Z60">
        <v>-180</v>
      </c>
    </row>
    <row r="61" spans="7:26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-89</v>
      </c>
      <c r="O61" s="47">
        <v>-378</v>
      </c>
      <c r="P61" s="47">
        <v>-191</v>
      </c>
      <c r="Q61" s="47">
        <v>0</v>
      </c>
      <c r="R61" s="47">
        <v>0</v>
      </c>
      <c r="S61" s="75">
        <v>0</v>
      </c>
      <c r="U61" s="74"/>
      <c r="V61" s="75"/>
      <c r="W61">
        <v>-89</v>
      </c>
      <c r="X61">
        <v>-378</v>
      </c>
      <c r="Y61">
        <v>0</v>
      </c>
      <c r="Z61">
        <v>-191</v>
      </c>
    </row>
    <row r="62" spans="7:26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-91</v>
      </c>
      <c r="O62" s="47">
        <v>-378</v>
      </c>
      <c r="P62" s="47">
        <v>-191</v>
      </c>
      <c r="Q62" s="47">
        <v>0</v>
      </c>
      <c r="R62" s="47">
        <v>0</v>
      </c>
      <c r="S62" s="75">
        <v>0</v>
      </c>
      <c r="U62" s="74"/>
      <c r="V62" s="75"/>
      <c r="W62">
        <v>-91</v>
      </c>
      <c r="X62">
        <v>-378</v>
      </c>
      <c r="Y62">
        <v>0</v>
      </c>
      <c r="Z62">
        <v>-191</v>
      </c>
    </row>
    <row r="63" spans="7:26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-100</v>
      </c>
      <c r="O63" s="47">
        <v>-444</v>
      </c>
      <c r="P63" s="47">
        <v>-190</v>
      </c>
      <c r="Q63" s="47">
        <v>0</v>
      </c>
      <c r="R63" s="47">
        <v>0</v>
      </c>
      <c r="S63" s="75">
        <v>0</v>
      </c>
      <c r="U63" s="74"/>
      <c r="V63" s="75"/>
      <c r="W63">
        <v>-100</v>
      </c>
      <c r="X63">
        <v>-444</v>
      </c>
      <c r="Y63">
        <v>0</v>
      </c>
      <c r="Z63">
        <v>-190</v>
      </c>
    </row>
    <row r="64" spans="7:26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-99</v>
      </c>
      <c r="O64" s="47">
        <v>-444</v>
      </c>
      <c r="P64" s="47">
        <v>-178</v>
      </c>
      <c r="Q64" s="47">
        <v>0</v>
      </c>
      <c r="R64" s="47">
        <v>0</v>
      </c>
      <c r="S64" s="75">
        <v>0</v>
      </c>
      <c r="U64" s="74"/>
      <c r="V64" s="75"/>
      <c r="W64">
        <v>-99</v>
      </c>
      <c r="X64">
        <v>-444</v>
      </c>
      <c r="Y64">
        <v>0</v>
      </c>
      <c r="Z64">
        <v>-178</v>
      </c>
    </row>
    <row r="65" spans="7:26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-90</v>
      </c>
      <c r="O65" s="47">
        <v>-439</v>
      </c>
      <c r="P65" s="47">
        <v>-173</v>
      </c>
      <c r="Q65" s="47">
        <v>0</v>
      </c>
      <c r="R65" s="47">
        <v>0</v>
      </c>
      <c r="S65" s="75">
        <v>0</v>
      </c>
      <c r="U65" s="74"/>
      <c r="V65" s="75"/>
      <c r="W65">
        <v>-90</v>
      </c>
      <c r="X65">
        <v>-439</v>
      </c>
      <c r="Y65">
        <v>0</v>
      </c>
      <c r="Z65">
        <v>-173</v>
      </c>
    </row>
    <row r="66" spans="7:26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-62</v>
      </c>
      <c r="O66" s="47">
        <v>-434</v>
      </c>
      <c r="P66" s="47">
        <v>-154</v>
      </c>
      <c r="Q66" s="47">
        <v>0</v>
      </c>
      <c r="R66" s="47">
        <v>0</v>
      </c>
      <c r="S66" s="75">
        <v>0</v>
      </c>
      <c r="U66" s="74"/>
      <c r="V66" s="75"/>
      <c r="W66">
        <v>-62</v>
      </c>
      <c r="X66">
        <v>-434</v>
      </c>
      <c r="Y66">
        <v>0</v>
      </c>
      <c r="Z66">
        <v>-154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-5</v>
      </c>
      <c r="O67" s="47">
        <v>-414</v>
      </c>
      <c r="P67" s="47">
        <v>-135</v>
      </c>
      <c r="Q67" s="47">
        <v>0</v>
      </c>
      <c r="R67" s="47">
        <v>0</v>
      </c>
      <c r="S67" s="75">
        <v>0</v>
      </c>
      <c r="U67" s="74"/>
      <c r="V67" s="75"/>
      <c r="W67">
        <v>-5</v>
      </c>
      <c r="X67">
        <v>-414</v>
      </c>
      <c r="Y67">
        <v>0</v>
      </c>
      <c r="Z67">
        <v>-135</v>
      </c>
    </row>
    <row r="68" spans="7:26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-403</v>
      </c>
      <c r="P68" s="47">
        <v>-123</v>
      </c>
      <c r="Q68" s="47">
        <v>0</v>
      </c>
      <c r="R68" s="47">
        <v>0</v>
      </c>
      <c r="S68" s="75">
        <v>0</v>
      </c>
      <c r="U68" s="74"/>
      <c r="V68" s="75"/>
      <c r="W68">
        <v>0</v>
      </c>
      <c r="X68">
        <v>-403</v>
      </c>
      <c r="Y68">
        <v>0</v>
      </c>
      <c r="Z68">
        <v>-123</v>
      </c>
    </row>
    <row r="69" spans="7:26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4.1399999999999997</v>
      </c>
      <c r="N69" s="74">
        <v>0</v>
      </c>
      <c r="O69" s="47">
        <v>-334</v>
      </c>
      <c r="P69" s="47">
        <v>-182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-334</v>
      </c>
      <c r="Y69">
        <v>4.1399999999999997</v>
      </c>
      <c r="Z69">
        <v>-182</v>
      </c>
    </row>
    <row r="70" spans="7:26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1.06</v>
      </c>
      <c r="N70" s="74">
        <v>0</v>
      </c>
      <c r="O70" s="47">
        <v>-306</v>
      </c>
      <c r="P70" s="47">
        <v>-153</v>
      </c>
      <c r="Q70" s="47">
        <v>0</v>
      </c>
      <c r="R70" s="47">
        <v>0</v>
      </c>
      <c r="S70" s="75">
        <v>0</v>
      </c>
      <c r="U70" s="74"/>
      <c r="V70" s="75"/>
      <c r="W70">
        <v>0</v>
      </c>
      <c r="X70">
        <v>-306</v>
      </c>
      <c r="Y70">
        <v>1.06</v>
      </c>
      <c r="Z70">
        <v>-153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5.87</v>
      </c>
      <c r="N71" s="74">
        <v>0</v>
      </c>
      <c r="O71" s="47">
        <v>-365</v>
      </c>
      <c r="P71" s="47">
        <v>-117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-365</v>
      </c>
      <c r="Y71">
        <v>5.87</v>
      </c>
      <c r="Z71">
        <v>-117</v>
      </c>
    </row>
    <row r="72" spans="7:26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4.91</v>
      </c>
      <c r="N72" s="74">
        <v>0</v>
      </c>
      <c r="O72" s="47">
        <v>-265</v>
      </c>
      <c r="P72" s="47">
        <v>-96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-265</v>
      </c>
      <c r="Y72">
        <v>4.91</v>
      </c>
      <c r="Z72">
        <v>-96</v>
      </c>
    </row>
    <row r="73" spans="7:26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4.04</v>
      </c>
      <c r="N73" s="74">
        <v>0</v>
      </c>
      <c r="O73" s="47">
        <v>-340</v>
      </c>
      <c r="P73" s="47">
        <v>-256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-340</v>
      </c>
      <c r="Y73">
        <v>4.04</v>
      </c>
      <c r="Z73">
        <v>-256</v>
      </c>
    </row>
    <row r="74" spans="7:26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4.42</v>
      </c>
      <c r="N74" s="74">
        <v>0</v>
      </c>
      <c r="O74" s="47">
        <v>-315</v>
      </c>
      <c r="P74" s="47">
        <v>-213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-315</v>
      </c>
      <c r="Y74">
        <v>4.42</v>
      </c>
      <c r="Z74">
        <v>-213</v>
      </c>
    </row>
    <row r="75" spans="7:26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4.1399999999999997</v>
      </c>
      <c r="N75" s="74">
        <v>0</v>
      </c>
      <c r="O75" s="47">
        <v>0</v>
      </c>
      <c r="P75" s="47">
        <v>-159</v>
      </c>
      <c r="Q75" s="47">
        <v>0</v>
      </c>
      <c r="R75" s="47">
        <v>0</v>
      </c>
      <c r="S75" s="75">
        <v>0</v>
      </c>
      <c r="U75" s="74"/>
      <c r="V75" s="75"/>
      <c r="W75">
        <v>0</v>
      </c>
      <c r="X75">
        <v>0</v>
      </c>
      <c r="Y75">
        <v>4.1399999999999997</v>
      </c>
      <c r="Z75">
        <v>-159</v>
      </c>
    </row>
    <row r="76" spans="7:26">
      <c r="G76" t="s">
        <v>118</v>
      </c>
      <c r="H76" s="74">
        <v>6.24</v>
      </c>
      <c r="I76" s="47">
        <v>0</v>
      </c>
      <c r="J76" s="47">
        <v>0</v>
      </c>
      <c r="K76" s="47">
        <v>0</v>
      </c>
      <c r="L76" s="47">
        <v>0</v>
      </c>
      <c r="M76" s="75">
        <v>1.6</v>
      </c>
      <c r="N76" s="74">
        <v>0</v>
      </c>
      <c r="O76" s="47">
        <v>0</v>
      </c>
      <c r="P76" s="47">
        <v>-100</v>
      </c>
      <c r="Q76" s="47">
        <v>0</v>
      </c>
      <c r="R76" s="47">
        <v>0</v>
      </c>
      <c r="S76" s="75">
        <v>0</v>
      </c>
      <c r="U76" s="74"/>
      <c r="V76" s="75"/>
      <c r="W76">
        <v>6.24</v>
      </c>
      <c r="X76">
        <v>0</v>
      </c>
      <c r="Y76">
        <v>1.6</v>
      </c>
      <c r="Z76">
        <v>-100</v>
      </c>
    </row>
    <row r="77" spans="7:26">
      <c r="G77" t="s">
        <v>119</v>
      </c>
      <c r="H77" s="74">
        <v>54.82</v>
      </c>
      <c r="I77" s="47">
        <v>0</v>
      </c>
      <c r="J77" s="47">
        <v>0</v>
      </c>
      <c r="K77" s="47">
        <v>0</v>
      </c>
      <c r="L77" s="47">
        <v>0</v>
      </c>
      <c r="M77" s="75">
        <v>0.7</v>
      </c>
      <c r="N77" s="74">
        <v>0</v>
      </c>
      <c r="O77" s="47">
        <v>0</v>
      </c>
      <c r="P77" s="47">
        <v>-100</v>
      </c>
      <c r="Q77" s="47">
        <v>0</v>
      </c>
      <c r="R77" s="47">
        <v>0</v>
      </c>
      <c r="S77" s="75">
        <v>0</v>
      </c>
      <c r="U77" s="74"/>
      <c r="V77" s="75"/>
      <c r="W77">
        <v>54.82</v>
      </c>
      <c r="X77">
        <v>0</v>
      </c>
      <c r="Y77">
        <v>0.7</v>
      </c>
      <c r="Z77">
        <v>-100</v>
      </c>
    </row>
    <row r="78" spans="7:26">
      <c r="G78" t="s">
        <v>120</v>
      </c>
      <c r="H78" s="74">
        <v>63.84</v>
      </c>
      <c r="I78" s="47">
        <v>0</v>
      </c>
      <c r="J78" s="47">
        <v>0</v>
      </c>
      <c r="K78" s="47">
        <v>0</v>
      </c>
      <c r="L78" s="47">
        <v>0</v>
      </c>
      <c r="M78" s="75">
        <v>0.83</v>
      </c>
      <c r="N78" s="74">
        <v>0</v>
      </c>
      <c r="O78" s="47">
        <v>0</v>
      </c>
      <c r="P78" s="47">
        <v>-100</v>
      </c>
      <c r="Q78" s="47">
        <v>0</v>
      </c>
      <c r="R78" s="47">
        <v>0</v>
      </c>
      <c r="S78" s="75">
        <v>0</v>
      </c>
      <c r="U78" s="74"/>
      <c r="V78" s="75"/>
      <c r="W78">
        <v>63.84</v>
      </c>
      <c r="X78">
        <v>0</v>
      </c>
      <c r="Y78">
        <v>0.83</v>
      </c>
      <c r="Z78">
        <v>-100</v>
      </c>
    </row>
    <row r="79" spans="7:26">
      <c r="G79" t="s">
        <v>121</v>
      </c>
      <c r="H79" s="74">
        <v>115.34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-100</v>
      </c>
      <c r="Q79" s="47">
        <v>0</v>
      </c>
      <c r="R79" s="47">
        <v>0</v>
      </c>
      <c r="S79" s="75">
        <v>0</v>
      </c>
      <c r="U79" s="74"/>
      <c r="V79" s="75"/>
      <c r="W79">
        <v>115.34</v>
      </c>
      <c r="X79">
        <v>0</v>
      </c>
      <c r="Y79">
        <v>0</v>
      </c>
      <c r="Z79">
        <v>-100</v>
      </c>
    </row>
    <row r="80" spans="7:26">
      <c r="G80" t="s">
        <v>122</v>
      </c>
      <c r="H80" s="74">
        <v>113.2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-100</v>
      </c>
      <c r="Q80" s="47">
        <v>0</v>
      </c>
      <c r="R80" s="47">
        <v>0</v>
      </c>
      <c r="S80" s="75">
        <v>0</v>
      </c>
      <c r="U80" s="74"/>
      <c r="V80" s="75"/>
      <c r="W80">
        <v>113.2</v>
      </c>
      <c r="X80">
        <v>0</v>
      </c>
      <c r="Y80">
        <v>0</v>
      </c>
      <c r="Z80">
        <v>-100</v>
      </c>
    </row>
    <row r="81" spans="7:26">
      <c r="G81" t="s">
        <v>123</v>
      </c>
      <c r="H81" s="74">
        <v>14.43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-100</v>
      </c>
      <c r="Q81" s="47">
        <v>0</v>
      </c>
      <c r="R81" s="47">
        <v>0</v>
      </c>
      <c r="S81" s="75">
        <v>0</v>
      </c>
      <c r="U81" s="74"/>
      <c r="V81" s="75"/>
      <c r="W81">
        <v>14.43</v>
      </c>
      <c r="X81">
        <v>0</v>
      </c>
      <c r="Y81">
        <v>0</v>
      </c>
      <c r="Z81">
        <v>-100</v>
      </c>
    </row>
    <row r="82" spans="7:26">
      <c r="G82" t="s">
        <v>124</v>
      </c>
      <c r="H82" s="74">
        <v>120.61</v>
      </c>
      <c r="I82" s="47">
        <v>0</v>
      </c>
      <c r="J82" s="47">
        <v>0</v>
      </c>
      <c r="K82" s="47">
        <v>0</v>
      </c>
      <c r="L82" s="47">
        <v>0</v>
      </c>
      <c r="M82" s="75">
        <v>6.83</v>
      </c>
      <c r="N82" s="74">
        <v>0</v>
      </c>
      <c r="O82" s="47">
        <v>0</v>
      </c>
      <c r="P82" s="47">
        <v>-100</v>
      </c>
      <c r="Q82" s="47">
        <v>0</v>
      </c>
      <c r="R82" s="47">
        <v>0</v>
      </c>
      <c r="S82" s="75">
        <v>0</v>
      </c>
      <c r="U82" s="74"/>
      <c r="V82" s="75"/>
      <c r="W82">
        <v>120.61</v>
      </c>
      <c r="X82">
        <v>0</v>
      </c>
      <c r="Y82">
        <v>6.83</v>
      </c>
      <c r="Z82">
        <v>-100</v>
      </c>
    </row>
    <row r="83" spans="7:26">
      <c r="G83" t="s">
        <v>125</v>
      </c>
      <c r="H83" s="74">
        <v>108.69</v>
      </c>
      <c r="I83" s="47">
        <v>0</v>
      </c>
      <c r="J83" s="47">
        <v>0</v>
      </c>
      <c r="K83" s="47">
        <v>0</v>
      </c>
      <c r="L83" s="47">
        <v>0</v>
      </c>
      <c r="M83" s="75">
        <v>5.19</v>
      </c>
      <c r="N83" s="74">
        <v>0</v>
      </c>
      <c r="O83" s="47">
        <v>0</v>
      </c>
      <c r="P83" s="47">
        <v>-100</v>
      </c>
      <c r="Q83" s="47">
        <v>0</v>
      </c>
      <c r="R83" s="47">
        <v>0</v>
      </c>
      <c r="S83" s="75">
        <v>0</v>
      </c>
      <c r="U83" s="74"/>
      <c r="V83" s="75"/>
      <c r="W83">
        <v>108.69</v>
      </c>
      <c r="X83">
        <v>0</v>
      </c>
      <c r="Y83">
        <v>5.19</v>
      </c>
      <c r="Z83">
        <v>-100</v>
      </c>
    </row>
    <row r="84" spans="7:26">
      <c r="G84" t="s">
        <v>126</v>
      </c>
      <c r="H84" s="74">
        <v>148.12</v>
      </c>
      <c r="I84" s="47">
        <v>0</v>
      </c>
      <c r="J84" s="47">
        <v>0</v>
      </c>
      <c r="K84" s="47">
        <v>0</v>
      </c>
      <c r="L84" s="47">
        <v>0</v>
      </c>
      <c r="M84" s="75">
        <v>5.96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148.12</v>
      </c>
      <c r="X84">
        <v>0</v>
      </c>
      <c r="Y84">
        <v>5.96</v>
      </c>
      <c r="Z84">
        <v>0</v>
      </c>
    </row>
    <row r="85" spans="7:26">
      <c r="G85" t="s">
        <v>127</v>
      </c>
      <c r="H85" s="74">
        <v>155.81</v>
      </c>
      <c r="I85" s="47">
        <v>0</v>
      </c>
      <c r="J85" s="47">
        <v>0</v>
      </c>
      <c r="K85" s="47">
        <v>0</v>
      </c>
      <c r="L85" s="47">
        <v>0</v>
      </c>
      <c r="M85" s="75">
        <v>11.35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155.81</v>
      </c>
      <c r="X85">
        <v>0</v>
      </c>
      <c r="Y85">
        <v>11.35</v>
      </c>
      <c r="Z85">
        <v>0</v>
      </c>
    </row>
    <row r="86" spans="7:26">
      <c r="G86" t="s">
        <v>128</v>
      </c>
      <c r="H86" s="74">
        <v>182.16</v>
      </c>
      <c r="I86" s="47">
        <v>0</v>
      </c>
      <c r="J86" s="47">
        <v>0</v>
      </c>
      <c r="K86" s="47">
        <v>0</v>
      </c>
      <c r="L86" s="47">
        <v>0</v>
      </c>
      <c r="M86" s="75">
        <v>9.33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182.16</v>
      </c>
      <c r="X86">
        <v>0</v>
      </c>
      <c r="Y86">
        <v>9.33</v>
      </c>
      <c r="Z86">
        <v>0</v>
      </c>
    </row>
    <row r="87" spans="7:26">
      <c r="G87" t="s">
        <v>129</v>
      </c>
      <c r="H87" s="74">
        <v>340.48</v>
      </c>
      <c r="I87" s="47">
        <v>28.85</v>
      </c>
      <c r="J87" s="47">
        <v>0</v>
      </c>
      <c r="K87" s="47">
        <v>0</v>
      </c>
      <c r="L87" s="47">
        <v>0</v>
      </c>
      <c r="M87" s="75">
        <v>5.0999999999999996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340.48</v>
      </c>
      <c r="X87">
        <v>28.85</v>
      </c>
      <c r="Y87">
        <v>5.0999999999999996</v>
      </c>
      <c r="Z87">
        <v>0</v>
      </c>
    </row>
    <row r="88" spans="7:26">
      <c r="G88" t="s">
        <v>130</v>
      </c>
      <c r="H88" s="74">
        <v>315.47000000000003</v>
      </c>
      <c r="I88" s="47">
        <v>5.77</v>
      </c>
      <c r="J88" s="47">
        <v>0</v>
      </c>
      <c r="K88" s="47">
        <v>0</v>
      </c>
      <c r="L88" s="47">
        <v>0</v>
      </c>
      <c r="M88" s="75">
        <v>6.73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315.47000000000003</v>
      </c>
      <c r="X88">
        <v>5.77</v>
      </c>
      <c r="Y88">
        <v>6.73</v>
      </c>
      <c r="Z88">
        <v>0</v>
      </c>
    </row>
    <row r="89" spans="7:26">
      <c r="G89" t="s">
        <v>131</v>
      </c>
      <c r="H89" s="74">
        <v>312.58</v>
      </c>
      <c r="I89" s="47">
        <v>0.96</v>
      </c>
      <c r="J89" s="47">
        <v>0</v>
      </c>
      <c r="K89" s="47">
        <v>0</v>
      </c>
      <c r="L89" s="47">
        <v>0</v>
      </c>
      <c r="M89" s="75">
        <v>6.64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312.58</v>
      </c>
      <c r="X89">
        <v>0.96</v>
      </c>
      <c r="Y89">
        <v>6.64</v>
      </c>
      <c r="Z89">
        <v>0</v>
      </c>
    </row>
    <row r="90" spans="7:26">
      <c r="G90" t="s">
        <v>132</v>
      </c>
      <c r="H90" s="74">
        <v>229.87</v>
      </c>
      <c r="I90" s="47">
        <v>0</v>
      </c>
      <c r="J90" s="47">
        <v>0</v>
      </c>
      <c r="K90" s="47">
        <v>0</v>
      </c>
      <c r="L90" s="47">
        <v>0</v>
      </c>
      <c r="M90" s="75">
        <v>1.83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229.87</v>
      </c>
      <c r="X90">
        <v>0</v>
      </c>
      <c r="Y90">
        <v>1.83</v>
      </c>
      <c r="Z90">
        <v>0</v>
      </c>
    </row>
    <row r="91" spans="7:26">
      <c r="G91" t="s">
        <v>133</v>
      </c>
      <c r="H91" s="74">
        <v>184.67</v>
      </c>
      <c r="I91" s="47">
        <v>0</v>
      </c>
      <c r="J91" s="47">
        <v>0</v>
      </c>
      <c r="K91" s="47">
        <v>0</v>
      </c>
      <c r="L91" s="47">
        <v>0</v>
      </c>
      <c r="M91" s="75">
        <v>1.44</v>
      </c>
      <c r="N91" s="74">
        <v>0</v>
      </c>
      <c r="O91" s="47">
        <v>-40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184.67</v>
      </c>
      <c r="X91">
        <v>-40</v>
      </c>
      <c r="Y91">
        <v>1.44</v>
      </c>
      <c r="Z91">
        <v>0</v>
      </c>
    </row>
    <row r="92" spans="7:26">
      <c r="G92" t="s">
        <v>134</v>
      </c>
      <c r="H92" s="74">
        <v>152.93</v>
      </c>
      <c r="I92" s="47">
        <v>0</v>
      </c>
      <c r="J92" s="47">
        <v>0</v>
      </c>
      <c r="K92" s="47">
        <v>0</v>
      </c>
      <c r="L92" s="47">
        <v>0</v>
      </c>
      <c r="M92" s="75">
        <v>4.71</v>
      </c>
      <c r="N92" s="74">
        <v>0</v>
      </c>
      <c r="O92" s="47">
        <v>-83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152.93</v>
      </c>
      <c r="X92">
        <v>-83</v>
      </c>
      <c r="Y92">
        <v>4.71</v>
      </c>
      <c r="Z92">
        <v>0</v>
      </c>
    </row>
    <row r="93" spans="7:26">
      <c r="G93" t="s">
        <v>135</v>
      </c>
      <c r="H93" s="74">
        <v>106.76</v>
      </c>
      <c r="I93" s="47">
        <v>0</v>
      </c>
      <c r="J93" s="47">
        <v>0</v>
      </c>
      <c r="K93" s="47">
        <v>0</v>
      </c>
      <c r="L93" s="47">
        <v>0</v>
      </c>
      <c r="M93" s="75">
        <v>5</v>
      </c>
      <c r="N93" s="74">
        <v>0</v>
      </c>
      <c r="O93" s="47">
        <v>-79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106.76</v>
      </c>
      <c r="X93">
        <v>-79</v>
      </c>
      <c r="Y93">
        <v>5</v>
      </c>
      <c r="Z93">
        <v>0</v>
      </c>
    </row>
    <row r="94" spans="7:26">
      <c r="G94" t="s">
        <v>136</v>
      </c>
      <c r="H94" s="74">
        <v>59.64</v>
      </c>
      <c r="I94" s="47">
        <v>0</v>
      </c>
      <c r="J94" s="47">
        <v>0</v>
      </c>
      <c r="K94" s="47">
        <v>0</v>
      </c>
      <c r="L94" s="47">
        <v>0</v>
      </c>
      <c r="M94" s="75">
        <v>4.42</v>
      </c>
      <c r="N94" s="74">
        <v>0</v>
      </c>
      <c r="O94" s="47">
        <v>-112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59.64</v>
      </c>
      <c r="X94">
        <v>-112</v>
      </c>
      <c r="Y94">
        <v>4.42</v>
      </c>
      <c r="Z94">
        <v>0</v>
      </c>
    </row>
    <row r="95" spans="7:26">
      <c r="G95" t="s">
        <v>137</v>
      </c>
      <c r="H95" s="74">
        <v>10.57</v>
      </c>
      <c r="I95" s="47">
        <v>0</v>
      </c>
      <c r="J95" s="47">
        <v>0</v>
      </c>
      <c r="K95" s="47">
        <v>0</v>
      </c>
      <c r="L95" s="47">
        <v>0</v>
      </c>
      <c r="M95" s="75">
        <v>4.91</v>
      </c>
      <c r="N95" s="74">
        <v>0</v>
      </c>
      <c r="O95" s="47">
        <v>-83</v>
      </c>
      <c r="P95" s="47">
        <v>-4</v>
      </c>
      <c r="Q95" s="47">
        <v>0</v>
      </c>
      <c r="R95" s="47">
        <v>0</v>
      </c>
      <c r="S95" s="75">
        <v>0</v>
      </c>
      <c r="U95" s="74"/>
      <c r="V95" s="75"/>
      <c r="W95">
        <v>10.57</v>
      </c>
      <c r="X95">
        <v>-83</v>
      </c>
      <c r="Y95">
        <v>4.91</v>
      </c>
      <c r="Z95">
        <v>-4</v>
      </c>
    </row>
    <row r="96" spans="7:26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2.69</v>
      </c>
      <c r="N96" s="74">
        <v>0</v>
      </c>
      <c r="O96" s="47">
        <v>-103</v>
      </c>
      <c r="P96" s="47">
        <v>-10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-103</v>
      </c>
      <c r="Y96">
        <v>2.69</v>
      </c>
      <c r="Z96">
        <v>-10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0.38</v>
      </c>
      <c r="N97" s="74">
        <v>0</v>
      </c>
      <c r="O97" s="47">
        <v>-113</v>
      </c>
      <c r="P97" s="47">
        <v>-35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-113</v>
      </c>
      <c r="Y97">
        <v>0.38</v>
      </c>
      <c r="Z97">
        <v>-35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0.28999999999999998</v>
      </c>
      <c r="N98" s="74">
        <v>0</v>
      </c>
      <c r="O98" s="47">
        <v>-133</v>
      </c>
      <c r="P98" s="47">
        <v>-58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-133</v>
      </c>
      <c r="Y98">
        <v>0.28999999999999998</v>
      </c>
      <c r="Z98">
        <v>-58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0.94131249999999989</v>
      </c>
      <c r="I99" s="70">
        <f t="shared" ref="I99:BQ99" si="1">SUM(I3:I98)/4000</f>
        <v>8.8950000000000019E-3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4.0434999999999985E-2</v>
      </c>
      <c r="N99" s="69">
        <f t="shared" si="1"/>
        <v>-0.67549999999999999</v>
      </c>
      <c r="O99" s="70">
        <f t="shared" si="1"/>
        <v>-5.4706800000000007</v>
      </c>
      <c r="P99" s="70">
        <f t="shared" si="1"/>
        <v>-1.2502500000000001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0.26581249999999984</v>
      </c>
      <c r="X99">
        <f t="shared" si="1"/>
        <v>-5.4617850000000008</v>
      </c>
      <c r="Y99">
        <f t="shared" si="1"/>
        <v>4.0434999999999985E-2</v>
      </c>
      <c r="Z99">
        <f t="shared" si="1"/>
        <v>-1.2502500000000001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5</v>
      </c>
      <c r="W1" t="s">
        <v>547</v>
      </c>
      <c r="X1" t="s">
        <v>549</v>
      </c>
      <c r="Y1" t="s">
        <v>551</v>
      </c>
      <c r="Z1" t="s">
        <v>146</v>
      </c>
      <c r="AA1" t="s">
        <v>555</v>
      </c>
      <c r="AB1" t="s">
        <v>555</v>
      </c>
      <c r="AC1" t="s">
        <v>558</v>
      </c>
      <c r="AD1" t="s">
        <v>146</v>
      </c>
      <c r="AE1" t="s">
        <v>562</v>
      </c>
      <c r="AF1" t="s">
        <v>564</v>
      </c>
      <c r="AG1" t="s">
        <v>146</v>
      </c>
      <c r="AH1" t="s">
        <v>567</v>
      </c>
      <c r="AI1" t="s">
        <v>470</v>
      </c>
      <c r="AJ1" t="s">
        <v>570</v>
      </c>
      <c r="AK1" t="s">
        <v>146</v>
      </c>
      <c r="AL1" t="s">
        <v>145</v>
      </c>
      <c r="AM1" t="s">
        <v>146</v>
      </c>
      <c r="AN1" t="s">
        <v>578</v>
      </c>
      <c r="AO1" t="s">
        <v>145</v>
      </c>
      <c r="AP1" t="s">
        <v>564</v>
      </c>
      <c r="AQ1" t="s">
        <v>146</v>
      </c>
      <c r="AR1" t="s">
        <v>584</v>
      </c>
      <c r="AS1" t="s">
        <v>586</v>
      </c>
      <c r="AT1" t="s">
        <v>588</v>
      </c>
    </row>
    <row r="2" spans="1:4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45693</v>
      </c>
      <c r="W2" s="29" t="s">
        <v>148</v>
      </c>
      <c r="X2" t="s">
        <v>148</v>
      </c>
      <c r="Y2" t="s">
        <v>148</v>
      </c>
      <c r="Z2" t="s">
        <v>553</v>
      </c>
      <c r="AA2" t="s">
        <v>148</v>
      </c>
      <c r="AB2" t="s">
        <v>148</v>
      </c>
      <c r="AC2" t="s">
        <v>149</v>
      </c>
      <c r="AD2" t="s">
        <v>560</v>
      </c>
      <c r="AE2" t="s">
        <v>148</v>
      </c>
      <c r="AF2" t="s">
        <v>169</v>
      </c>
      <c r="AG2" t="s">
        <v>553</v>
      </c>
      <c r="AH2" t="s">
        <v>148</v>
      </c>
      <c r="AI2" t="s">
        <v>146</v>
      </c>
      <c r="AJ2" t="s">
        <v>358</v>
      </c>
      <c r="AK2" t="s">
        <v>572</v>
      </c>
      <c r="AL2" t="s">
        <v>574</v>
      </c>
      <c r="AM2" t="s">
        <v>576</v>
      </c>
      <c r="AN2" t="s">
        <v>534</v>
      </c>
      <c r="AO2" t="s">
        <v>580</v>
      </c>
      <c r="AP2" t="s">
        <v>170</v>
      </c>
      <c r="AQ2" t="s">
        <v>574</v>
      </c>
      <c r="AR2" t="s">
        <v>148</v>
      </c>
      <c r="AS2" t="s">
        <v>534</v>
      </c>
      <c r="AT2" t="s">
        <v>149</v>
      </c>
    </row>
    <row r="3" spans="1:4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0.38</v>
      </c>
      <c r="I3" s="54">
        <v>0</v>
      </c>
      <c r="J3" s="54">
        <v>1.65</v>
      </c>
      <c r="K3" s="54">
        <v>100.85</v>
      </c>
      <c r="L3" s="54">
        <v>9.620000000000001</v>
      </c>
      <c r="M3" s="73">
        <v>0</v>
      </c>
      <c r="N3" s="72">
        <v>0</v>
      </c>
      <c r="O3" s="54">
        <v>91.52000000000001</v>
      </c>
      <c r="P3" s="54">
        <v>0</v>
      </c>
      <c r="Q3" s="54">
        <v>0</v>
      </c>
      <c r="R3" s="54">
        <v>0</v>
      </c>
      <c r="S3" s="73">
        <v>0</v>
      </c>
      <c r="T3" t="s">
        <v>590</v>
      </c>
      <c r="W3">
        <v>0</v>
      </c>
      <c r="X3">
        <v>0</v>
      </c>
      <c r="Y3">
        <v>8.66</v>
      </c>
      <c r="Z3">
        <v>0</v>
      </c>
      <c r="AA3">
        <v>23.08</v>
      </c>
      <c r="AB3">
        <v>23.08</v>
      </c>
      <c r="AC3">
        <v>1.65</v>
      </c>
      <c r="AD3">
        <v>0</v>
      </c>
      <c r="AE3">
        <v>8.66</v>
      </c>
      <c r="AF3">
        <v>26.99</v>
      </c>
      <c r="AG3">
        <v>75</v>
      </c>
      <c r="AH3">
        <v>23.08</v>
      </c>
      <c r="AI3">
        <v>0</v>
      </c>
      <c r="AJ3">
        <v>0.38</v>
      </c>
      <c r="AK3">
        <v>9.18</v>
      </c>
      <c r="AL3">
        <v>0</v>
      </c>
      <c r="AM3">
        <v>7.34</v>
      </c>
      <c r="AN3">
        <v>6.73</v>
      </c>
      <c r="AO3">
        <v>0</v>
      </c>
      <c r="AP3">
        <v>26.99</v>
      </c>
      <c r="AQ3">
        <v>0</v>
      </c>
      <c r="AR3">
        <v>14.29</v>
      </c>
      <c r="AS3">
        <v>2.89</v>
      </c>
      <c r="AT3">
        <v>0</v>
      </c>
    </row>
    <row r="4" spans="1:46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0.38</v>
      </c>
      <c r="I4" s="47">
        <v>0</v>
      </c>
      <c r="J4" s="47">
        <v>1.65</v>
      </c>
      <c r="K4" s="47">
        <v>100.85</v>
      </c>
      <c r="L4" s="47">
        <v>9.620000000000001</v>
      </c>
      <c r="M4" s="75">
        <v>0</v>
      </c>
      <c r="N4" s="74">
        <v>0</v>
      </c>
      <c r="O4" s="47">
        <v>91.52000000000001</v>
      </c>
      <c r="P4" s="47">
        <v>0</v>
      </c>
      <c r="Q4" s="47">
        <v>0</v>
      </c>
      <c r="R4" s="47">
        <v>0</v>
      </c>
      <c r="S4" s="75">
        <v>0</v>
      </c>
      <c r="T4" t="s">
        <v>591</v>
      </c>
      <c r="W4">
        <v>0</v>
      </c>
      <c r="X4">
        <v>0</v>
      </c>
      <c r="Y4">
        <v>8.66</v>
      </c>
      <c r="Z4">
        <v>0</v>
      </c>
      <c r="AA4">
        <v>23.08</v>
      </c>
      <c r="AB4">
        <v>23.08</v>
      </c>
      <c r="AC4">
        <v>1.65</v>
      </c>
      <c r="AD4">
        <v>0</v>
      </c>
      <c r="AE4">
        <v>8.66</v>
      </c>
      <c r="AF4">
        <v>26.99</v>
      </c>
      <c r="AG4">
        <v>75</v>
      </c>
      <c r="AH4">
        <v>23.08</v>
      </c>
      <c r="AI4">
        <v>0</v>
      </c>
      <c r="AJ4">
        <v>0.38</v>
      </c>
      <c r="AK4">
        <v>9.18</v>
      </c>
      <c r="AL4">
        <v>0</v>
      </c>
      <c r="AM4">
        <v>7.34</v>
      </c>
      <c r="AN4">
        <v>6.73</v>
      </c>
      <c r="AO4">
        <v>0</v>
      </c>
      <c r="AP4">
        <v>26.99</v>
      </c>
      <c r="AQ4">
        <v>0</v>
      </c>
      <c r="AR4">
        <v>14.29</v>
      </c>
      <c r="AS4">
        <v>2.89</v>
      </c>
      <c r="AT4">
        <v>0</v>
      </c>
    </row>
    <row r="5" spans="1:46">
      <c r="A5" t="s">
        <v>235</v>
      </c>
      <c r="B5" t="s">
        <v>227</v>
      </c>
      <c r="C5" t="s">
        <v>229</v>
      </c>
      <c r="G5" t="s">
        <v>47</v>
      </c>
      <c r="H5" s="74">
        <v>0.38</v>
      </c>
      <c r="I5" s="47">
        <v>0</v>
      </c>
      <c r="J5" s="47">
        <v>1.65</v>
      </c>
      <c r="K5" s="47">
        <v>100.85</v>
      </c>
      <c r="L5" s="47">
        <v>9.620000000000001</v>
      </c>
      <c r="M5" s="75">
        <v>0</v>
      </c>
      <c r="N5" s="74">
        <v>0</v>
      </c>
      <c r="O5" s="47">
        <v>91.52000000000001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8.66</v>
      </c>
      <c r="Z5">
        <v>0</v>
      </c>
      <c r="AA5">
        <v>23.08</v>
      </c>
      <c r="AB5">
        <v>23.08</v>
      </c>
      <c r="AC5">
        <v>1.65</v>
      </c>
      <c r="AD5">
        <v>0</v>
      </c>
      <c r="AE5">
        <v>8.66</v>
      </c>
      <c r="AF5">
        <v>26.99</v>
      </c>
      <c r="AG5">
        <v>75</v>
      </c>
      <c r="AH5">
        <v>23.08</v>
      </c>
      <c r="AI5">
        <v>0</v>
      </c>
      <c r="AJ5">
        <v>0.38</v>
      </c>
      <c r="AK5">
        <v>9.18</v>
      </c>
      <c r="AL5">
        <v>0</v>
      </c>
      <c r="AM5">
        <v>7.34</v>
      </c>
      <c r="AN5">
        <v>6.73</v>
      </c>
      <c r="AO5">
        <v>0</v>
      </c>
      <c r="AP5">
        <v>26.99</v>
      </c>
      <c r="AQ5">
        <v>0</v>
      </c>
      <c r="AR5">
        <v>14.29</v>
      </c>
      <c r="AS5">
        <v>2.89</v>
      </c>
      <c r="AT5">
        <v>0</v>
      </c>
    </row>
    <row r="6" spans="1:46">
      <c r="A6" t="s">
        <v>236</v>
      </c>
      <c r="B6" t="s">
        <v>258</v>
      </c>
      <c r="C6" t="s">
        <v>230</v>
      </c>
      <c r="G6" t="s">
        <v>48</v>
      </c>
      <c r="H6" s="74">
        <v>0.38</v>
      </c>
      <c r="I6" s="47">
        <v>0</v>
      </c>
      <c r="J6" s="47">
        <v>1.65</v>
      </c>
      <c r="K6" s="47">
        <v>100.85</v>
      </c>
      <c r="L6" s="47">
        <v>9.620000000000001</v>
      </c>
      <c r="M6" s="75">
        <v>0</v>
      </c>
      <c r="N6" s="74">
        <v>0</v>
      </c>
      <c r="O6" s="47">
        <v>91.52000000000001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8.66</v>
      </c>
      <c r="Z6">
        <v>0</v>
      </c>
      <c r="AA6">
        <v>23.08</v>
      </c>
      <c r="AB6">
        <v>23.08</v>
      </c>
      <c r="AC6">
        <v>1.65</v>
      </c>
      <c r="AD6">
        <v>0</v>
      </c>
      <c r="AE6">
        <v>8.66</v>
      </c>
      <c r="AF6">
        <v>26.99</v>
      </c>
      <c r="AG6">
        <v>75</v>
      </c>
      <c r="AH6">
        <v>23.08</v>
      </c>
      <c r="AI6">
        <v>0</v>
      </c>
      <c r="AJ6">
        <v>0.38</v>
      </c>
      <c r="AK6">
        <v>9.18</v>
      </c>
      <c r="AL6">
        <v>0</v>
      </c>
      <c r="AM6">
        <v>7.34</v>
      </c>
      <c r="AN6">
        <v>6.73</v>
      </c>
      <c r="AO6">
        <v>0</v>
      </c>
      <c r="AP6">
        <v>26.99</v>
      </c>
      <c r="AQ6">
        <v>0</v>
      </c>
      <c r="AR6">
        <v>14.29</v>
      </c>
      <c r="AS6">
        <v>2.89</v>
      </c>
      <c r="AT6">
        <v>0</v>
      </c>
    </row>
    <row r="7" spans="1:46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1.65</v>
      </c>
      <c r="K7" s="47">
        <v>100.85</v>
      </c>
      <c r="L7" s="47">
        <v>9.620000000000001</v>
      </c>
      <c r="M7" s="75">
        <v>0</v>
      </c>
      <c r="N7" s="74">
        <v>0</v>
      </c>
      <c r="O7" s="47">
        <v>91.52000000000001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8.66</v>
      </c>
      <c r="Z7">
        <v>0</v>
      </c>
      <c r="AA7">
        <v>23.08</v>
      </c>
      <c r="AB7">
        <v>23.08</v>
      </c>
      <c r="AC7">
        <v>1.65</v>
      </c>
      <c r="AD7">
        <v>0</v>
      </c>
      <c r="AE7">
        <v>8.66</v>
      </c>
      <c r="AF7">
        <v>26.99</v>
      </c>
      <c r="AG7">
        <v>75</v>
      </c>
      <c r="AH7">
        <v>23.08</v>
      </c>
      <c r="AI7">
        <v>0</v>
      </c>
      <c r="AJ7">
        <v>0.38</v>
      </c>
      <c r="AK7">
        <v>9.18</v>
      </c>
      <c r="AL7">
        <v>0</v>
      </c>
      <c r="AM7">
        <v>7.34</v>
      </c>
      <c r="AN7">
        <v>6.73</v>
      </c>
      <c r="AO7">
        <v>0</v>
      </c>
      <c r="AP7">
        <v>26.99</v>
      </c>
      <c r="AQ7">
        <v>0</v>
      </c>
      <c r="AR7">
        <v>14.29</v>
      </c>
      <c r="AS7">
        <v>2.89</v>
      </c>
      <c r="AT7">
        <v>0</v>
      </c>
    </row>
    <row r="8" spans="1:46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1.65</v>
      </c>
      <c r="K8" s="47">
        <v>100.85</v>
      </c>
      <c r="L8" s="47">
        <v>9.620000000000001</v>
      </c>
      <c r="M8" s="75">
        <v>0</v>
      </c>
      <c r="N8" s="74">
        <v>0</v>
      </c>
      <c r="O8" s="47">
        <v>91.52000000000001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8.66</v>
      </c>
      <c r="Z8">
        <v>0</v>
      </c>
      <c r="AA8">
        <v>23.08</v>
      </c>
      <c r="AB8">
        <v>23.08</v>
      </c>
      <c r="AC8">
        <v>1.65</v>
      </c>
      <c r="AD8">
        <v>0</v>
      </c>
      <c r="AE8">
        <v>8.66</v>
      </c>
      <c r="AF8">
        <v>26.99</v>
      </c>
      <c r="AG8">
        <v>75</v>
      </c>
      <c r="AH8">
        <v>23.08</v>
      </c>
      <c r="AI8">
        <v>0</v>
      </c>
      <c r="AJ8">
        <v>0.38</v>
      </c>
      <c r="AK8">
        <v>9.18</v>
      </c>
      <c r="AL8">
        <v>0</v>
      </c>
      <c r="AM8">
        <v>7.34</v>
      </c>
      <c r="AN8">
        <v>6.73</v>
      </c>
      <c r="AO8">
        <v>0</v>
      </c>
      <c r="AP8">
        <v>26.99</v>
      </c>
      <c r="AQ8">
        <v>0</v>
      </c>
      <c r="AR8">
        <v>14.29</v>
      </c>
      <c r="AS8">
        <v>2.89</v>
      </c>
      <c r="AT8">
        <v>0</v>
      </c>
    </row>
    <row r="9" spans="1:46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1.65</v>
      </c>
      <c r="K9" s="47">
        <v>100.85</v>
      </c>
      <c r="L9" s="47">
        <v>9.620000000000001</v>
      </c>
      <c r="M9" s="75">
        <v>0</v>
      </c>
      <c r="N9" s="74">
        <v>0</v>
      </c>
      <c r="O9" s="47">
        <v>91.52000000000001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8.66</v>
      </c>
      <c r="Z9">
        <v>0</v>
      </c>
      <c r="AA9">
        <v>23.08</v>
      </c>
      <c r="AB9">
        <v>23.08</v>
      </c>
      <c r="AC9">
        <v>1.65</v>
      </c>
      <c r="AD9">
        <v>0</v>
      </c>
      <c r="AE9">
        <v>8.66</v>
      </c>
      <c r="AF9">
        <v>26.99</v>
      </c>
      <c r="AG9">
        <v>75</v>
      </c>
      <c r="AH9">
        <v>23.08</v>
      </c>
      <c r="AI9">
        <v>0</v>
      </c>
      <c r="AJ9">
        <v>0.38</v>
      </c>
      <c r="AK9">
        <v>9.18</v>
      </c>
      <c r="AL9">
        <v>0</v>
      </c>
      <c r="AM9">
        <v>7.34</v>
      </c>
      <c r="AN9">
        <v>6.73</v>
      </c>
      <c r="AO9">
        <v>0</v>
      </c>
      <c r="AP9">
        <v>26.99</v>
      </c>
      <c r="AQ9">
        <v>0</v>
      </c>
      <c r="AR9">
        <v>14.29</v>
      </c>
      <c r="AS9">
        <v>2.89</v>
      </c>
      <c r="AT9">
        <v>0</v>
      </c>
    </row>
    <row r="10" spans="1:46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1.65</v>
      </c>
      <c r="K10" s="47">
        <v>100.85</v>
      </c>
      <c r="L10" s="47">
        <v>9.620000000000001</v>
      </c>
      <c r="M10" s="75">
        <v>0</v>
      </c>
      <c r="N10" s="74">
        <v>0</v>
      </c>
      <c r="O10" s="47">
        <v>91.52000000000001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8.66</v>
      </c>
      <c r="Z10">
        <v>0</v>
      </c>
      <c r="AA10">
        <v>23.08</v>
      </c>
      <c r="AB10">
        <v>23.08</v>
      </c>
      <c r="AC10">
        <v>1.65</v>
      </c>
      <c r="AD10">
        <v>0</v>
      </c>
      <c r="AE10">
        <v>8.66</v>
      </c>
      <c r="AF10">
        <v>26.99</v>
      </c>
      <c r="AG10">
        <v>75</v>
      </c>
      <c r="AH10">
        <v>23.08</v>
      </c>
      <c r="AI10">
        <v>0</v>
      </c>
      <c r="AJ10">
        <v>0.38</v>
      </c>
      <c r="AK10">
        <v>9.18</v>
      </c>
      <c r="AL10">
        <v>0</v>
      </c>
      <c r="AM10">
        <v>7.34</v>
      </c>
      <c r="AN10">
        <v>6.73</v>
      </c>
      <c r="AO10">
        <v>0</v>
      </c>
      <c r="AP10">
        <v>26.99</v>
      </c>
      <c r="AQ10">
        <v>0</v>
      </c>
      <c r="AR10">
        <v>14.29</v>
      </c>
      <c r="AS10">
        <v>2.89</v>
      </c>
      <c r="AT10">
        <v>0</v>
      </c>
    </row>
    <row r="11" spans="1:46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1.65</v>
      </c>
      <c r="K11" s="47">
        <v>99.889999999999986</v>
      </c>
      <c r="L11" s="47">
        <v>9.620000000000001</v>
      </c>
      <c r="M11" s="75">
        <v>0</v>
      </c>
      <c r="N11" s="74">
        <v>0</v>
      </c>
      <c r="O11" s="47">
        <v>91.52000000000001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8.66</v>
      </c>
      <c r="Z11">
        <v>0</v>
      </c>
      <c r="AA11">
        <v>23.08</v>
      </c>
      <c r="AB11">
        <v>23.08</v>
      </c>
      <c r="AC11">
        <v>1.65</v>
      </c>
      <c r="AD11">
        <v>0</v>
      </c>
      <c r="AE11">
        <v>8.66</v>
      </c>
      <c r="AF11">
        <v>26.99</v>
      </c>
      <c r="AG11">
        <v>75</v>
      </c>
      <c r="AH11">
        <v>22.12</v>
      </c>
      <c r="AI11">
        <v>0</v>
      </c>
      <c r="AJ11">
        <v>0.38</v>
      </c>
      <c r="AK11">
        <v>9.18</v>
      </c>
      <c r="AL11">
        <v>0</v>
      </c>
      <c r="AM11">
        <v>7.34</v>
      </c>
      <c r="AN11">
        <v>6.73</v>
      </c>
      <c r="AO11">
        <v>0</v>
      </c>
      <c r="AP11">
        <v>26.99</v>
      </c>
      <c r="AQ11">
        <v>0</v>
      </c>
      <c r="AR11">
        <v>14.29</v>
      </c>
      <c r="AS11">
        <v>2.89</v>
      </c>
      <c r="AT11">
        <v>0</v>
      </c>
    </row>
    <row r="12" spans="1:46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1.65</v>
      </c>
      <c r="K12" s="47">
        <v>99.889999999999986</v>
      </c>
      <c r="L12" s="47">
        <v>9.620000000000001</v>
      </c>
      <c r="M12" s="75">
        <v>0</v>
      </c>
      <c r="N12" s="74">
        <v>0</v>
      </c>
      <c r="O12" s="47">
        <v>91.52000000000001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8.66</v>
      </c>
      <c r="Z12">
        <v>0</v>
      </c>
      <c r="AA12">
        <v>23.08</v>
      </c>
      <c r="AB12">
        <v>23.08</v>
      </c>
      <c r="AC12">
        <v>1.65</v>
      </c>
      <c r="AD12">
        <v>0</v>
      </c>
      <c r="AE12">
        <v>8.66</v>
      </c>
      <c r="AF12">
        <v>26.99</v>
      </c>
      <c r="AG12">
        <v>75</v>
      </c>
      <c r="AH12">
        <v>22.12</v>
      </c>
      <c r="AI12">
        <v>0</v>
      </c>
      <c r="AJ12">
        <v>0.38</v>
      </c>
      <c r="AK12">
        <v>9.18</v>
      </c>
      <c r="AL12">
        <v>0</v>
      </c>
      <c r="AM12">
        <v>7.34</v>
      </c>
      <c r="AN12">
        <v>6.73</v>
      </c>
      <c r="AO12">
        <v>0</v>
      </c>
      <c r="AP12">
        <v>26.99</v>
      </c>
      <c r="AQ12">
        <v>0</v>
      </c>
      <c r="AR12">
        <v>14.29</v>
      </c>
      <c r="AS12">
        <v>2.89</v>
      </c>
      <c r="AT12">
        <v>0</v>
      </c>
    </row>
    <row r="13" spans="1:46">
      <c r="A13" t="s">
        <v>242</v>
      </c>
      <c r="G13" t="s">
        <v>55</v>
      </c>
      <c r="H13" s="74">
        <v>0.38</v>
      </c>
      <c r="I13" s="47">
        <v>0</v>
      </c>
      <c r="J13" s="47">
        <v>1.65</v>
      </c>
      <c r="K13" s="47">
        <v>99.889999999999986</v>
      </c>
      <c r="L13" s="47">
        <v>9.620000000000001</v>
      </c>
      <c r="M13" s="75">
        <v>0</v>
      </c>
      <c r="N13" s="74">
        <v>0</v>
      </c>
      <c r="O13" s="47">
        <v>91.52000000000001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8.66</v>
      </c>
      <c r="Z13">
        <v>0</v>
      </c>
      <c r="AA13">
        <v>23.08</v>
      </c>
      <c r="AB13">
        <v>23.08</v>
      </c>
      <c r="AC13">
        <v>1.65</v>
      </c>
      <c r="AD13">
        <v>0</v>
      </c>
      <c r="AE13">
        <v>8.66</v>
      </c>
      <c r="AF13">
        <v>26.99</v>
      </c>
      <c r="AG13">
        <v>75</v>
      </c>
      <c r="AH13">
        <v>22.12</v>
      </c>
      <c r="AI13">
        <v>0</v>
      </c>
      <c r="AJ13">
        <v>0.38</v>
      </c>
      <c r="AK13">
        <v>9.18</v>
      </c>
      <c r="AL13">
        <v>0</v>
      </c>
      <c r="AM13">
        <v>7.34</v>
      </c>
      <c r="AN13">
        <v>6.73</v>
      </c>
      <c r="AO13">
        <v>0</v>
      </c>
      <c r="AP13">
        <v>26.99</v>
      </c>
      <c r="AQ13">
        <v>0</v>
      </c>
      <c r="AR13">
        <v>14.29</v>
      </c>
      <c r="AS13">
        <v>2.89</v>
      </c>
      <c r="AT13">
        <v>0</v>
      </c>
    </row>
    <row r="14" spans="1:46">
      <c r="A14" t="s">
        <v>243</v>
      </c>
      <c r="G14" t="s">
        <v>56</v>
      </c>
      <c r="H14" s="74">
        <v>0.38</v>
      </c>
      <c r="I14" s="47">
        <v>0</v>
      </c>
      <c r="J14" s="47">
        <v>1.65</v>
      </c>
      <c r="K14" s="47">
        <v>99.889999999999986</v>
      </c>
      <c r="L14" s="47">
        <v>9.620000000000001</v>
      </c>
      <c r="M14" s="75">
        <v>0</v>
      </c>
      <c r="N14" s="74">
        <v>0</v>
      </c>
      <c r="O14" s="47">
        <v>91.52000000000001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8.66</v>
      </c>
      <c r="Z14">
        <v>0</v>
      </c>
      <c r="AA14">
        <v>23.08</v>
      </c>
      <c r="AB14">
        <v>23.08</v>
      </c>
      <c r="AC14">
        <v>1.65</v>
      </c>
      <c r="AD14">
        <v>0</v>
      </c>
      <c r="AE14">
        <v>8.66</v>
      </c>
      <c r="AF14">
        <v>26.99</v>
      </c>
      <c r="AG14">
        <v>75</v>
      </c>
      <c r="AH14">
        <v>22.12</v>
      </c>
      <c r="AI14">
        <v>0</v>
      </c>
      <c r="AJ14">
        <v>0.38</v>
      </c>
      <c r="AK14">
        <v>9.18</v>
      </c>
      <c r="AL14">
        <v>0</v>
      </c>
      <c r="AM14">
        <v>7.34</v>
      </c>
      <c r="AN14">
        <v>6.73</v>
      </c>
      <c r="AO14">
        <v>0</v>
      </c>
      <c r="AP14">
        <v>26.99</v>
      </c>
      <c r="AQ14">
        <v>0</v>
      </c>
      <c r="AR14">
        <v>14.29</v>
      </c>
      <c r="AS14">
        <v>2.89</v>
      </c>
      <c r="AT14">
        <v>0</v>
      </c>
    </row>
    <row r="15" spans="1:46">
      <c r="A15" t="s">
        <v>244</v>
      </c>
      <c r="G15" t="s">
        <v>57</v>
      </c>
      <c r="H15" s="74">
        <v>0.38</v>
      </c>
      <c r="I15" s="47">
        <v>0</v>
      </c>
      <c r="J15" s="47">
        <v>1.65</v>
      </c>
      <c r="K15" s="47">
        <v>99.889999999999986</v>
      </c>
      <c r="L15" s="47">
        <v>9.620000000000001</v>
      </c>
      <c r="M15" s="75">
        <v>0</v>
      </c>
      <c r="N15" s="74">
        <v>0</v>
      </c>
      <c r="O15" s="47">
        <v>91.52000000000001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8.66</v>
      </c>
      <c r="Z15">
        <v>0</v>
      </c>
      <c r="AA15">
        <v>23.08</v>
      </c>
      <c r="AB15">
        <v>23.08</v>
      </c>
      <c r="AC15">
        <v>1.65</v>
      </c>
      <c r="AD15">
        <v>0</v>
      </c>
      <c r="AE15">
        <v>8.66</v>
      </c>
      <c r="AF15">
        <v>26.99</v>
      </c>
      <c r="AG15">
        <v>75</v>
      </c>
      <c r="AH15">
        <v>22.12</v>
      </c>
      <c r="AI15">
        <v>0</v>
      </c>
      <c r="AJ15">
        <v>0.38</v>
      </c>
      <c r="AK15">
        <v>9.18</v>
      </c>
      <c r="AL15">
        <v>0</v>
      </c>
      <c r="AM15">
        <v>7.34</v>
      </c>
      <c r="AN15">
        <v>6.73</v>
      </c>
      <c r="AO15">
        <v>0</v>
      </c>
      <c r="AP15">
        <v>26.99</v>
      </c>
      <c r="AQ15">
        <v>0</v>
      </c>
      <c r="AR15">
        <v>14.29</v>
      </c>
      <c r="AS15">
        <v>2.89</v>
      </c>
      <c r="AT15">
        <v>0</v>
      </c>
    </row>
    <row r="16" spans="1:46">
      <c r="A16" t="s">
        <v>245</v>
      </c>
      <c r="G16" t="s">
        <v>58</v>
      </c>
      <c r="H16" s="74">
        <v>0.38</v>
      </c>
      <c r="I16" s="47">
        <v>0</v>
      </c>
      <c r="J16" s="47">
        <v>1.65</v>
      </c>
      <c r="K16" s="47">
        <v>99.889999999999986</v>
      </c>
      <c r="L16" s="47">
        <v>9.620000000000001</v>
      </c>
      <c r="M16" s="75">
        <v>0</v>
      </c>
      <c r="N16" s="74">
        <v>0</v>
      </c>
      <c r="O16" s="47">
        <v>91.52000000000001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8.66</v>
      </c>
      <c r="Z16">
        <v>0</v>
      </c>
      <c r="AA16">
        <v>23.08</v>
      </c>
      <c r="AB16">
        <v>23.08</v>
      </c>
      <c r="AC16">
        <v>1.65</v>
      </c>
      <c r="AD16">
        <v>0</v>
      </c>
      <c r="AE16">
        <v>8.66</v>
      </c>
      <c r="AF16">
        <v>26.99</v>
      </c>
      <c r="AG16">
        <v>75</v>
      </c>
      <c r="AH16">
        <v>22.12</v>
      </c>
      <c r="AI16">
        <v>0</v>
      </c>
      <c r="AJ16">
        <v>0.38</v>
      </c>
      <c r="AK16">
        <v>9.18</v>
      </c>
      <c r="AL16">
        <v>0</v>
      </c>
      <c r="AM16">
        <v>7.34</v>
      </c>
      <c r="AN16">
        <v>6.73</v>
      </c>
      <c r="AO16">
        <v>0</v>
      </c>
      <c r="AP16">
        <v>26.99</v>
      </c>
      <c r="AQ16">
        <v>0</v>
      </c>
      <c r="AR16">
        <v>14.29</v>
      </c>
      <c r="AS16">
        <v>2.89</v>
      </c>
      <c r="AT16">
        <v>0</v>
      </c>
    </row>
    <row r="17" spans="1:46">
      <c r="A17" t="s">
        <v>246</v>
      </c>
      <c r="G17" t="s">
        <v>59</v>
      </c>
      <c r="H17" s="74">
        <v>0.38</v>
      </c>
      <c r="I17" s="47">
        <v>0</v>
      </c>
      <c r="J17" s="47">
        <v>1.65</v>
      </c>
      <c r="K17" s="47">
        <v>99.889999999999986</v>
      </c>
      <c r="L17" s="47">
        <v>9.620000000000001</v>
      </c>
      <c r="M17" s="75">
        <v>0</v>
      </c>
      <c r="N17" s="74">
        <v>0</v>
      </c>
      <c r="O17" s="47">
        <v>91.52000000000001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8.66</v>
      </c>
      <c r="Z17">
        <v>0</v>
      </c>
      <c r="AA17">
        <v>23.08</v>
      </c>
      <c r="AB17">
        <v>23.08</v>
      </c>
      <c r="AC17">
        <v>1.65</v>
      </c>
      <c r="AD17">
        <v>0</v>
      </c>
      <c r="AE17">
        <v>8.66</v>
      </c>
      <c r="AF17">
        <v>26.99</v>
      </c>
      <c r="AG17">
        <v>75</v>
      </c>
      <c r="AH17">
        <v>22.12</v>
      </c>
      <c r="AI17">
        <v>0</v>
      </c>
      <c r="AJ17">
        <v>0.38</v>
      </c>
      <c r="AK17">
        <v>9.18</v>
      </c>
      <c r="AL17">
        <v>0</v>
      </c>
      <c r="AM17">
        <v>7.34</v>
      </c>
      <c r="AN17">
        <v>6.73</v>
      </c>
      <c r="AO17">
        <v>0</v>
      </c>
      <c r="AP17">
        <v>26.99</v>
      </c>
      <c r="AQ17">
        <v>0</v>
      </c>
      <c r="AR17">
        <v>14.29</v>
      </c>
      <c r="AS17">
        <v>2.89</v>
      </c>
      <c r="AT17">
        <v>0</v>
      </c>
    </row>
    <row r="18" spans="1:46">
      <c r="A18" t="s">
        <v>247</v>
      </c>
      <c r="G18" t="s">
        <v>60</v>
      </c>
      <c r="H18" s="74">
        <v>0.38</v>
      </c>
      <c r="I18" s="47">
        <v>0</v>
      </c>
      <c r="J18" s="47">
        <v>1.65</v>
      </c>
      <c r="K18" s="47">
        <v>99.889999999999986</v>
      </c>
      <c r="L18" s="47">
        <v>9.620000000000001</v>
      </c>
      <c r="M18" s="75">
        <v>0</v>
      </c>
      <c r="N18" s="74">
        <v>0</v>
      </c>
      <c r="O18" s="47">
        <v>91.52000000000001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8.66</v>
      </c>
      <c r="Z18">
        <v>0</v>
      </c>
      <c r="AA18">
        <v>23.08</v>
      </c>
      <c r="AB18">
        <v>23.08</v>
      </c>
      <c r="AC18">
        <v>1.65</v>
      </c>
      <c r="AD18">
        <v>0</v>
      </c>
      <c r="AE18">
        <v>8.66</v>
      </c>
      <c r="AF18">
        <v>26.99</v>
      </c>
      <c r="AG18">
        <v>75</v>
      </c>
      <c r="AH18">
        <v>22.12</v>
      </c>
      <c r="AI18">
        <v>0</v>
      </c>
      <c r="AJ18">
        <v>0.38</v>
      </c>
      <c r="AK18">
        <v>9.18</v>
      </c>
      <c r="AL18">
        <v>0</v>
      </c>
      <c r="AM18">
        <v>7.34</v>
      </c>
      <c r="AN18">
        <v>6.73</v>
      </c>
      <c r="AO18">
        <v>0</v>
      </c>
      <c r="AP18">
        <v>26.99</v>
      </c>
      <c r="AQ18">
        <v>0</v>
      </c>
      <c r="AR18">
        <v>14.29</v>
      </c>
      <c r="AS18">
        <v>2.89</v>
      </c>
      <c r="AT18">
        <v>0</v>
      </c>
    </row>
    <row r="19" spans="1:46">
      <c r="A19" t="s">
        <v>261</v>
      </c>
      <c r="G19" t="s">
        <v>61</v>
      </c>
      <c r="H19" s="74">
        <v>0.38</v>
      </c>
      <c r="I19" s="47">
        <v>0</v>
      </c>
      <c r="J19" s="47">
        <v>1.65</v>
      </c>
      <c r="K19" s="47">
        <v>99.889999999999986</v>
      </c>
      <c r="L19" s="47">
        <v>9.620000000000001</v>
      </c>
      <c r="M19" s="75">
        <v>0</v>
      </c>
      <c r="N19" s="74">
        <v>0</v>
      </c>
      <c r="O19" s="47">
        <v>91.52000000000001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8.66</v>
      </c>
      <c r="Z19">
        <v>0</v>
      </c>
      <c r="AA19">
        <v>23.08</v>
      </c>
      <c r="AB19">
        <v>23.08</v>
      </c>
      <c r="AC19">
        <v>1.65</v>
      </c>
      <c r="AD19">
        <v>0</v>
      </c>
      <c r="AE19">
        <v>8.66</v>
      </c>
      <c r="AF19">
        <v>26.99</v>
      </c>
      <c r="AG19">
        <v>75</v>
      </c>
      <c r="AH19">
        <v>22.12</v>
      </c>
      <c r="AI19">
        <v>0</v>
      </c>
      <c r="AJ19">
        <v>0.38</v>
      </c>
      <c r="AK19">
        <v>9.18</v>
      </c>
      <c r="AL19">
        <v>0</v>
      </c>
      <c r="AM19">
        <v>7.34</v>
      </c>
      <c r="AN19">
        <v>6.73</v>
      </c>
      <c r="AO19">
        <v>0</v>
      </c>
      <c r="AP19">
        <v>26.99</v>
      </c>
      <c r="AQ19">
        <v>0</v>
      </c>
      <c r="AR19">
        <v>14.29</v>
      </c>
      <c r="AS19">
        <v>2.89</v>
      </c>
      <c r="AT19">
        <v>0</v>
      </c>
    </row>
    <row r="20" spans="1:46">
      <c r="A20" t="s">
        <v>262</v>
      </c>
      <c r="G20" t="s">
        <v>62</v>
      </c>
      <c r="H20" s="74">
        <v>0.38</v>
      </c>
      <c r="I20" s="47">
        <v>0</v>
      </c>
      <c r="J20" s="47">
        <v>1.65</v>
      </c>
      <c r="K20" s="47">
        <v>99.889999999999986</v>
      </c>
      <c r="L20" s="47">
        <v>9.620000000000001</v>
      </c>
      <c r="M20" s="75">
        <v>0</v>
      </c>
      <c r="N20" s="74">
        <v>0</v>
      </c>
      <c r="O20" s="47">
        <v>91.52000000000001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8.66</v>
      </c>
      <c r="Z20">
        <v>0</v>
      </c>
      <c r="AA20">
        <v>23.08</v>
      </c>
      <c r="AB20">
        <v>23.08</v>
      </c>
      <c r="AC20">
        <v>1.65</v>
      </c>
      <c r="AD20">
        <v>0</v>
      </c>
      <c r="AE20">
        <v>8.66</v>
      </c>
      <c r="AF20">
        <v>26.99</v>
      </c>
      <c r="AG20">
        <v>75</v>
      </c>
      <c r="AH20">
        <v>22.12</v>
      </c>
      <c r="AI20">
        <v>0</v>
      </c>
      <c r="AJ20">
        <v>0.38</v>
      </c>
      <c r="AK20">
        <v>9.18</v>
      </c>
      <c r="AL20">
        <v>0</v>
      </c>
      <c r="AM20">
        <v>7.34</v>
      </c>
      <c r="AN20">
        <v>6.73</v>
      </c>
      <c r="AO20">
        <v>0</v>
      </c>
      <c r="AP20">
        <v>26.99</v>
      </c>
      <c r="AQ20">
        <v>0</v>
      </c>
      <c r="AR20">
        <v>14.29</v>
      </c>
      <c r="AS20">
        <v>2.89</v>
      </c>
      <c r="AT20">
        <v>0</v>
      </c>
    </row>
    <row r="21" spans="1:46">
      <c r="A21" t="s">
        <v>248</v>
      </c>
      <c r="G21" t="s">
        <v>63</v>
      </c>
      <c r="H21" s="74">
        <v>0.38</v>
      </c>
      <c r="I21" s="47">
        <v>0</v>
      </c>
      <c r="J21" s="47">
        <v>1.65</v>
      </c>
      <c r="K21" s="47">
        <v>99.889999999999986</v>
      </c>
      <c r="L21" s="47">
        <v>9.620000000000001</v>
      </c>
      <c r="M21" s="75">
        <v>0</v>
      </c>
      <c r="N21" s="74">
        <v>0</v>
      </c>
      <c r="O21" s="47">
        <v>91.52000000000001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8.66</v>
      </c>
      <c r="Z21">
        <v>0</v>
      </c>
      <c r="AA21">
        <v>23.08</v>
      </c>
      <c r="AB21">
        <v>23.08</v>
      </c>
      <c r="AC21">
        <v>1.65</v>
      </c>
      <c r="AD21">
        <v>0</v>
      </c>
      <c r="AE21">
        <v>8.66</v>
      </c>
      <c r="AF21">
        <v>26.99</v>
      </c>
      <c r="AG21">
        <v>75</v>
      </c>
      <c r="AH21">
        <v>22.12</v>
      </c>
      <c r="AI21">
        <v>0</v>
      </c>
      <c r="AJ21">
        <v>0.38</v>
      </c>
      <c r="AK21">
        <v>9.18</v>
      </c>
      <c r="AL21">
        <v>0</v>
      </c>
      <c r="AM21">
        <v>7.34</v>
      </c>
      <c r="AN21">
        <v>6.73</v>
      </c>
      <c r="AO21">
        <v>0</v>
      </c>
      <c r="AP21">
        <v>26.99</v>
      </c>
      <c r="AQ21">
        <v>0</v>
      </c>
      <c r="AR21">
        <v>14.29</v>
      </c>
      <c r="AS21">
        <v>2.89</v>
      </c>
      <c r="AT21">
        <v>0</v>
      </c>
    </row>
    <row r="22" spans="1:46">
      <c r="A22" t="s">
        <v>249</v>
      </c>
      <c r="G22" t="s">
        <v>64</v>
      </c>
      <c r="H22" s="74">
        <v>0.38</v>
      </c>
      <c r="I22" s="47">
        <v>0</v>
      </c>
      <c r="J22" s="47">
        <v>1.65</v>
      </c>
      <c r="K22" s="47">
        <v>99.889999999999986</v>
      </c>
      <c r="L22" s="47">
        <v>9.620000000000001</v>
      </c>
      <c r="M22" s="75">
        <v>0</v>
      </c>
      <c r="N22" s="74">
        <v>0</v>
      </c>
      <c r="O22" s="47">
        <v>91.52000000000001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8.66</v>
      </c>
      <c r="Z22">
        <v>0</v>
      </c>
      <c r="AA22">
        <v>23.08</v>
      </c>
      <c r="AB22">
        <v>23.08</v>
      </c>
      <c r="AC22">
        <v>1.65</v>
      </c>
      <c r="AD22">
        <v>0</v>
      </c>
      <c r="AE22">
        <v>8.66</v>
      </c>
      <c r="AF22">
        <v>26.99</v>
      </c>
      <c r="AG22">
        <v>75</v>
      </c>
      <c r="AH22">
        <v>22.12</v>
      </c>
      <c r="AI22">
        <v>0</v>
      </c>
      <c r="AJ22">
        <v>0.38</v>
      </c>
      <c r="AK22">
        <v>9.18</v>
      </c>
      <c r="AL22">
        <v>0</v>
      </c>
      <c r="AM22">
        <v>7.34</v>
      </c>
      <c r="AN22">
        <v>6.73</v>
      </c>
      <c r="AO22">
        <v>0</v>
      </c>
      <c r="AP22">
        <v>26.99</v>
      </c>
      <c r="AQ22">
        <v>0</v>
      </c>
      <c r="AR22">
        <v>14.29</v>
      </c>
      <c r="AS22">
        <v>2.89</v>
      </c>
      <c r="AT22">
        <v>0</v>
      </c>
    </row>
    <row r="23" spans="1:46">
      <c r="A23" t="s">
        <v>250</v>
      </c>
      <c r="G23" t="s">
        <v>65</v>
      </c>
      <c r="H23" s="74">
        <v>0.38</v>
      </c>
      <c r="I23" s="47">
        <v>0</v>
      </c>
      <c r="J23" s="47">
        <v>1.65</v>
      </c>
      <c r="K23" s="47">
        <v>99.889999999999986</v>
      </c>
      <c r="L23" s="47">
        <v>9.620000000000001</v>
      </c>
      <c r="M23" s="75">
        <v>0</v>
      </c>
      <c r="N23" s="74">
        <v>0</v>
      </c>
      <c r="O23" s="47">
        <v>91.52000000000001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8.66</v>
      </c>
      <c r="Z23">
        <v>0</v>
      </c>
      <c r="AA23">
        <v>23.08</v>
      </c>
      <c r="AB23">
        <v>23.08</v>
      </c>
      <c r="AC23">
        <v>1.65</v>
      </c>
      <c r="AD23">
        <v>0</v>
      </c>
      <c r="AE23">
        <v>8.66</v>
      </c>
      <c r="AF23">
        <v>26.99</v>
      </c>
      <c r="AG23">
        <v>75</v>
      </c>
      <c r="AH23">
        <v>22.12</v>
      </c>
      <c r="AI23">
        <v>0</v>
      </c>
      <c r="AJ23">
        <v>0.38</v>
      </c>
      <c r="AK23">
        <v>9.18</v>
      </c>
      <c r="AL23">
        <v>0</v>
      </c>
      <c r="AM23">
        <v>7.34</v>
      </c>
      <c r="AN23">
        <v>6.73</v>
      </c>
      <c r="AO23">
        <v>0</v>
      </c>
      <c r="AP23">
        <v>26.99</v>
      </c>
      <c r="AQ23">
        <v>0</v>
      </c>
      <c r="AR23">
        <v>14.29</v>
      </c>
      <c r="AS23">
        <v>2.89</v>
      </c>
      <c r="AT23">
        <v>0</v>
      </c>
    </row>
    <row r="24" spans="1:46">
      <c r="A24" t="s">
        <v>251</v>
      </c>
      <c r="G24" t="s">
        <v>66</v>
      </c>
      <c r="H24" s="74">
        <v>0.38</v>
      </c>
      <c r="I24" s="47">
        <v>0</v>
      </c>
      <c r="J24" s="47">
        <v>1.65</v>
      </c>
      <c r="K24" s="47">
        <v>99.889999999999986</v>
      </c>
      <c r="L24" s="47">
        <v>9.620000000000001</v>
      </c>
      <c r="M24" s="75">
        <v>0</v>
      </c>
      <c r="N24" s="74">
        <v>0</v>
      </c>
      <c r="O24" s="47">
        <v>91.52000000000001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8.66</v>
      </c>
      <c r="Z24">
        <v>0</v>
      </c>
      <c r="AA24">
        <v>23.08</v>
      </c>
      <c r="AB24">
        <v>23.08</v>
      </c>
      <c r="AC24">
        <v>1.65</v>
      </c>
      <c r="AD24">
        <v>0</v>
      </c>
      <c r="AE24">
        <v>8.66</v>
      </c>
      <c r="AF24">
        <v>26.99</v>
      </c>
      <c r="AG24">
        <v>75</v>
      </c>
      <c r="AH24">
        <v>22.12</v>
      </c>
      <c r="AI24">
        <v>0</v>
      </c>
      <c r="AJ24">
        <v>0.38</v>
      </c>
      <c r="AK24">
        <v>9.18</v>
      </c>
      <c r="AL24">
        <v>0</v>
      </c>
      <c r="AM24">
        <v>7.34</v>
      </c>
      <c r="AN24">
        <v>6.73</v>
      </c>
      <c r="AO24">
        <v>0</v>
      </c>
      <c r="AP24">
        <v>26.99</v>
      </c>
      <c r="AQ24">
        <v>0</v>
      </c>
      <c r="AR24">
        <v>14.29</v>
      </c>
      <c r="AS24">
        <v>2.89</v>
      </c>
      <c r="AT24">
        <v>0</v>
      </c>
    </row>
    <row r="25" spans="1:46">
      <c r="A25" t="s">
        <v>252</v>
      </c>
      <c r="G25" t="s">
        <v>67</v>
      </c>
      <c r="H25" s="74">
        <v>0.38</v>
      </c>
      <c r="I25" s="47">
        <v>0</v>
      </c>
      <c r="J25" s="47">
        <v>1.65</v>
      </c>
      <c r="K25" s="47">
        <v>99.889999999999986</v>
      </c>
      <c r="L25" s="47">
        <v>9.620000000000001</v>
      </c>
      <c r="M25" s="75">
        <v>0</v>
      </c>
      <c r="N25" s="74">
        <v>0</v>
      </c>
      <c r="O25" s="47">
        <v>91.52000000000001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8.66</v>
      </c>
      <c r="Z25">
        <v>0</v>
      </c>
      <c r="AA25">
        <v>23.08</v>
      </c>
      <c r="AB25">
        <v>23.08</v>
      </c>
      <c r="AC25">
        <v>1.65</v>
      </c>
      <c r="AD25">
        <v>0</v>
      </c>
      <c r="AE25">
        <v>8.66</v>
      </c>
      <c r="AF25">
        <v>26.99</v>
      </c>
      <c r="AG25">
        <v>75</v>
      </c>
      <c r="AH25">
        <v>22.12</v>
      </c>
      <c r="AI25">
        <v>0</v>
      </c>
      <c r="AJ25">
        <v>0.38</v>
      </c>
      <c r="AK25">
        <v>9.18</v>
      </c>
      <c r="AL25">
        <v>0</v>
      </c>
      <c r="AM25">
        <v>7.34</v>
      </c>
      <c r="AN25">
        <v>6.73</v>
      </c>
      <c r="AO25">
        <v>0</v>
      </c>
      <c r="AP25">
        <v>26.99</v>
      </c>
      <c r="AQ25">
        <v>0</v>
      </c>
      <c r="AR25">
        <v>14.29</v>
      </c>
      <c r="AS25">
        <v>2.89</v>
      </c>
      <c r="AT25">
        <v>0</v>
      </c>
    </row>
    <row r="26" spans="1:46">
      <c r="A26" t="s">
        <v>253</v>
      </c>
      <c r="G26" t="s">
        <v>68</v>
      </c>
      <c r="H26" s="74">
        <v>0.38</v>
      </c>
      <c r="I26" s="47">
        <v>0</v>
      </c>
      <c r="J26" s="47">
        <v>1.65</v>
      </c>
      <c r="K26" s="47">
        <v>99.889999999999986</v>
      </c>
      <c r="L26" s="47">
        <v>9.620000000000001</v>
      </c>
      <c r="M26" s="75">
        <v>0</v>
      </c>
      <c r="N26" s="74">
        <v>0</v>
      </c>
      <c r="O26" s="47">
        <v>91.52000000000001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8.66</v>
      </c>
      <c r="Z26">
        <v>0</v>
      </c>
      <c r="AA26">
        <v>23.08</v>
      </c>
      <c r="AB26">
        <v>23.08</v>
      </c>
      <c r="AC26">
        <v>1.65</v>
      </c>
      <c r="AD26">
        <v>0</v>
      </c>
      <c r="AE26">
        <v>8.66</v>
      </c>
      <c r="AF26">
        <v>26.99</v>
      </c>
      <c r="AG26">
        <v>75</v>
      </c>
      <c r="AH26">
        <v>22.12</v>
      </c>
      <c r="AI26">
        <v>0</v>
      </c>
      <c r="AJ26">
        <v>0.38</v>
      </c>
      <c r="AK26">
        <v>9.18</v>
      </c>
      <c r="AL26">
        <v>0</v>
      </c>
      <c r="AM26">
        <v>7.34</v>
      </c>
      <c r="AN26">
        <v>6.73</v>
      </c>
      <c r="AO26">
        <v>0</v>
      </c>
      <c r="AP26">
        <v>26.99</v>
      </c>
      <c r="AQ26">
        <v>0</v>
      </c>
      <c r="AR26">
        <v>14.29</v>
      </c>
      <c r="AS26">
        <v>2.89</v>
      </c>
      <c r="AT26">
        <v>0</v>
      </c>
    </row>
    <row r="27" spans="1:46">
      <c r="A27" t="s">
        <v>254</v>
      </c>
      <c r="G27" t="s">
        <v>69</v>
      </c>
      <c r="H27" s="74">
        <v>0.43</v>
      </c>
      <c r="I27" s="47">
        <v>0</v>
      </c>
      <c r="J27" s="47">
        <v>1.57</v>
      </c>
      <c r="K27" s="47">
        <v>99.889999999999986</v>
      </c>
      <c r="L27" s="47">
        <v>14.43</v>
      </c>
      <c r="M27" s="75">
        <v>0</v>
      </c>
      <c r="N27" s="74">
        <v>0</v>
      </c>
      <c r="O27" s="47">
        <v>91.52000000000001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8.66</v>
      </c>
      <c r="Z27">
        <v>0</v>
      </c>
      <c r="AA27">
        <v>23.08</v>
      </c>
      <c r="AB27">
        <v>23.08</v>
      </c>
      <c r="AC27">
        <v>1.57</v>
      </c>
      <c r="AD27">
        <v>0</v>
      </c>
      <c r="AE27">
        <v>8.66</v>
      </c>
      <c r="AF27">
        <v>26.99</v>
      </c>
      <c r="AG27">
        <v>75</v>
      </c>
      <c r="AH27">
        <v>22.12</v>
      </c>
      <c r="AI27">
        <v>0</v>
      </c>
      <c r="AJ27">
        <v>0.43</v>
      </c>
      <c r="AK27">
        <v>9.18</v>
      </c>
      <c r="AL27">
        <v>0</v>
      </c>
      <c r="AM27">
        <v>7.34</v>
      </c>
      <c r="AN27">
        <v>9.6199999999999992</v>
      </c>
      <c r="AO27">
        <v>0</v>
      </c>
      <c r="AP27">
        <v>26.99</v>
      </c>
      <c r="AQ27">
        <v>0</v>
      </c>
      <c r="AR27">
        <v>14.29</v>
      </c>
      <c r="AS27">
        <v>4.8099999999999996</v>
      </c>
      <c r="AT27">
        <v>0</v>
      </c>
    </row>
    <row r="28" spans="1:46">
      <c r="A28" t="s">
        <v>255</v>
      </c>
      <c r="G28" t="s">
        <v>70</v>
      </c>
      <c r="H28" s="74">
        <v>0.43</v>
      </c>
      <c r="I28" s="47">
        <v>0</v>
      </c>
      <c r="J28" s="47">
        <v>1.57</v>
      </c>
      <c r="K28" s="47">
        <v>99.889999999999986</v>
      </c>
      <c r="L28" s="47">
        <v>14.43</v>
      </c>
      <c r="M28" s="75">
        <v>0</v>
      </c>
      <c r="N28" s="74">
        <v>0</v>
      </c>
      <c r="O28" s="47">
        <v>91.52000000000001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8.66</v>
      </c>
      <c r="Z28">
        <v>0</v>
      </c>
      <c r="AA28">
        <v>23.08</v>
      </c>
      <c r="AB28">
        <v>23.08</v>
      </c>
      <c r="AC28">
        <v>1.57</v>
      </c>
      <c r="AD28">
        <v>0</v>
      </c>
      <c r="AE28">
        <v>8.66</v>
      </c>
      <c r="AF28">
        <v>26.99</v>
      </c>
      <c r="AG28">
        <v>75</v>
      </c>
      <c r="AH28">
        <v>22.12</v>
      </c>
      <c r="AI28">
        <v>0</v>
      </c>
      <c r="AJ28">
        <v>0.43</v>
      </c>
      <c r="AK28">
        <v>9.18</v>
      </c>
      <c r="AL28">
        <v>0</v>
      </c>
      <c r="AM28">
        <v>7.34</v>
      </c>
      <c r="AN28">
        <v>9.6199999999999992</v>
      </c>
      <c r="AO28">
        <v>0</v>
      </c>
      <c r="AP28">
        <v>26.99</v>
      </c>
      <c r="AQ28">
        <v>0</v>
      </c>
      <c r="AR28">
        <v>14.29</v>
      </c>
      <c r="AS28">
        <v>4.8099999999999996</v>
      </c>
      <c r="AT28">
        <v>0</v>
      </c>
    </row>
    <row r="29" spans="1:46">
      <c r="A29" t="s">
        <v>263</v>
      </c>
      <c r="G29" t="s">
        <v>71</v>
      </c>
      <c r="H29" s="74">
        <v>0.43</v>
      </c>
      <c r="I29" s="47">
        <v>0</v>
      </c>
      <c r="J29" s="47">
        <v>1.57</v>
      </c>
      <c r="K29" s="47">
        <v>111.43</v>
      </c>
      <c r="L29" s="47">
        <v>14.43</v>
      </c>
      <c r="M29" s="75">
        <v>0</v>
      </c>
      <c r="N29" s="74">
        <v>0</v>
      </c>
      <c r="O29" s="47">
        <v>91.52000000000001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8.66</v>
      </c>
      <c r="Z29">
        <v>0</v>
      </c>
      <c r="AA29">
        <v>28.85</v>
      </c>
      <c r="AB29">
        <v>28.85</v>
      </c>
      <c r="AC29">
        <v>1.57</v>
      </c>
      <c r="AD29">
        <v>0</v>
      </c>
      <c r="AE29">
        <v>8.66</v>
      </c>
      <c r="AF29">
        <v>19.89</v>
      </c>
      <c r="AG29">
        <v>75</v>
      </c>
      <c r="AH29">
        <v>22.12</v>
      </c>
      <c r="AI29">
        <v>0</v>
      </c>
      <c r="AJ29">
        <v>0.43</v>
      </c>
      <c r="AK29">
        <v>9.18</v>
      </c>
      <c r="AL29">
        <v>0</v>
      </c>
      <c r="AM29">
        <v>7.34</v>
      </c>
      <c r="AN29">
        <v>9.6199999999999992</v>
      </c>
      <c r="AO29">
        <v>0</v>
      </c>
      <c r="AP29">
        <v>32</v>
      </c>
      <c r="AQ29">
        <v>0</v>
      </c>
      <c r="AR29">
        <v>14.29</v>
      </c>
      <c r="AS29">
        <v>4.8099999999999996</v>
      </c>
      <c r="AT29">
        <v>0</v>
      </c>
    </row>
    <row r="30" spans="1:46">
      <c r="A30" t="s">
        <v>264</v>
      </c>
      <c r="G30" t="s">
        <v>72</v>
      </c>
      <c r="H30" s="74">
        <v>0.43</v>
      </c>
      <c r="I30" s="47">
        <v>0</v>
      </c>
      <c r="J30" s="47">
        <v>1.57</v>
      </c>
      <c r="K30" s="47">
        <v>111.43</v>
      </c>
      <c r="L30" s="47">
        <v>14.43</v>
      </c>
      <c r="M30" s="75">
        <v>0</v>
      </c>
      <c r="N30" s="74">
        <v>0</v>
      </c>
      <c r="O30" s="47">
        <v>91.52000000000001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8.66</v>
      </c>
      <c r="Z30">
        <v>0</v>
      </c>
      <c r="AA30">
        <v>28.85</v>
      </c>
      <c r="AB30">
        <v>28.85</v>
      </c>
      <c r="AC30">
        <v>1.57</v>
      </c>
      <c r="AD30">
        <v>0</v>
      </c>
      <c r="AE30">
        <v>8.66</v>
      </c>
      <c r="AF30">
        <v>14.1</v>
      </c>
      <c r="AG30">
        <v>75</v>
      </c>
      <c r="AH30">
        <v>22.12</v>
      </c>
      <c r="AI30">
        <v>0</v>
      </c>
      <c r="AJ30">
        <v>0.43</v>
      </c>
      <c r="AK30">
        <v>9.18</v>
      </c>
      <c r="AL30">
        <v>0</v>
      </c>
      <c r="AM30">
        <v>7.34</v>
      </c>
      <c r="AN30">
        <v>9.6199999999999992</v>
      </c>
      <c r="AO30">
        <v>0</v>
      </c>
      <c r="AP30">
        <v>32</v>
      </c>
      <c r="AQ30">
        <v>0</v>
      </c>
      <c r="AR30">
        <v>14.29</v>
      </c>
      <c r="AS30">
        <v>4.8099999999999996</v>
      </c>
      <c r="AT30">
        <v>0</v>
      </c>
    </row>
    <row r="31" spans="1:46">
      <c r="A31" t="s">
        <v>274</v>
      </c>
      <c r="G31" t="s">
        <v>73</v>
      </c>
      <c r="H31" s="74">
        <v>0.48</v>
      </c>
      <c r="I31" s="47">
        <v>0</v>
      </c>
      <c r="J31" s="47">
        <v>1.57</v>
      </c>
      <c r="K31" s="47">
        <v>111.43</v>
      </c>
      <c r="L31" s="47">
        <v>14.43</v>
      </c>
      <c r="M31" s="75">
        <v>0</v>
      </c>
      <c r="N31" s="74">
        <v>0</v>
      </c>
      <c r="O31" s="47">
        <v>91.52000000000001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8.66</v>
      </c>
      <c r="Z31">
        <v>0</v>
      </c>
      <c r="AA31">
        <v>28.85</v>
      </c>
      <c r="AB31">
        <v>28.85</v>
      </c>
      <c r="AC31">
        <v>1.57</v>
      </c>
      <c r="AD31">
        <v>0</v>
      </c>
      <c r="AE31">
        <v>8.66</v>
      </c>
      <c r="AF31">
        <v>32</v>
      </c>
      <c r="AG31">
        <v>75</v>
      </c>
      <c r="AH31">
        <v>22.12</v>
      </c>
      <c r="AI31">
        <v>0</v>
      </c>
      <c r="AJ31">
        <v>0.48</v>
      </c>
      <c r="AK31">
        <v>9.18</v>
      </c>
      <c r="AL31">
        <v>0</v>
      </c>
      <c r="AM31">
        <v>7.34</v>
      </c>
      <c r="AN31">
        <v>9.6199999999999992</v>
      </c>
      <c r="AO31">
        <v>0</v>
      </c>
      <c r="AP31">
        <v>32</v>
      </c>
      <c r="AQ31">
        <v>0</v>
      </c>
      <c r="AR31">
        <v>14.29</v>
      </c>
      <c r="AS31">
        <v>4.8099999999999996</v>
      </c>
      <c r="AT31">
        <v>0</v>
      </c>
    </row>
    <row r="32" spans="1:46">
      <c r="A32" t="s">
        <v>275</v>
      </c>
      <c r="G32" t="s">
        <v>74</v>
      </c>
      <c r="H32" s="74">
        <v>0.48</v>
      </c>
      <c r="I32" s="47">
        <v>0</v>
      </c>
      <c r="J32" s="47">
        <v>1.57</v>
      </c>
      <c r="K32" s="47">
        <v>111.43</v>
      </c>
      <c r="L32" s="47">
        <v>14.43</v>
      </c>
      <c r="M32" s="75">
        <v>0</v>
      </c>
      <c r="N32" s="74">
        <v>0</v>
      </c>
      <c r="O32" s="47">
        <v>91.52000000000001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8.66</v>
      </c>
      <c r="Z32">
        <v>0</v>
      </c>
      <c r="AA32">
        <v>28.85</v>
      </c>
      <c r="AB32">
        <v>28.85</v>
      </c>
      <c r="AC32">
        <v>1.57</v>
      </c>
      <c r="AD32">
        <v>0</v>
      </c>
      <c r="AE32">
        <v>8.66</v>
      </c>
      <c r="AF32">
        <v>32</v>
      </c>
      <c r="AG32">
        <v>75</v>
      </c>
      <c r="AH32">
        <v>22.12</v>
      </c>
      <c r="AI32">
        <v>0</v>
      </c>
      <c r="AJ32">
        <v>0.48</v>
      </c>
      <c r="AK32">
        <v>9.18</v>
      </c>
      <c r="AL32">
        <v>0</v>
      </c>
      <c r="AM32">
        <v>7.34</v>
      </c>
      <c r="AN32">
        <v>9.6199999999999992</v>
      </c>
      <c r="AO32">
        <v>0</v>
      </c>
      <c r="AP32">
        <v>32</v>
      </c>
      <c r="AQ32">
        <v>0</v>
      </c>
      <c r="AR32">
        <v>14.29</v>
      </c>
      <c r="AS32">
        <v>4.8099999999999996</v>
      </c>
      <c r="AT32">
        <v>0</v>
      </c>
    </row>
    <row r="33" spans="1:46">
      <c r="A33" t="s">
        <v>276</v>
      </c>
      <c r="G33" t="s">
        <v>75</v>
      </c>
      <c r="H33" s="74">
        <v>0.48</v>
      </c>
      <c r="I33" s="47">
        <v>0</v>
      </c>
      <c r="J33" s="47">
        <v>1.57</v>
      </c>
      <c r="K33" s="47">
        <v>117.21000000000001</v>
      </c>
      <c r="L33" s="47">
        <v>14.43</v>
      </c>
      <c r="M33" s="75">
        <v>0</v>
      </c>
      <c r="N33" s="74">
        <v>0</v>
      </c>
      <c r="O33" s="47">
        <v>91.52000000000001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8.66</v>
      </c>
      <c r="Z33">
        <v>0</v>
      </c>
      <c r="AA33">
        <v>31.74</v>
      </c>
      <c r="AB33">
        <v>31.74</v>
      </c>
      <c r="AC33">
        <v>1.57</v>
      </c>
      <c r="AD33">
        <v>0</v>
      </c>
      <c r="AE33">
        <v>8.66</v>
      </c>
      <c r="AF33">
        <v>32</v>
      </c>
      <c r="AG33">
        <v>75</v>
      </c>
      <c r="AH33">
        <v>22.12</v>
      </c>
      <c r="AI33">
        <v>0</v>
      </c>
      <c r="AJ33">
        <v>0.48</v>
      </c>
      <c r="AK33">
        <v>9.18</v>
      </c>
      <c r="AL33">
        <v>0</v>
      </c>
      <c r="AM33">
        <v>7.34</v>
      </c>
      <c r="AN33">
        <v>9.6199999999999992</v>
      </c>
      <c r="AO33">
        <v>0</v>
      </c>
      <c r="AP33">
        <v>32</v>
      </c>
      <c r="AQ33">
        <v>0</v>
      </c>
      <c r="AR33">
        <v>14.29</v>
      </c>
      <c r="AS33">
        <v>4.8099999999999996</v>
      </c>
      <c r="AT33">
        <v>0</v>
      </c>
    </row>
    <row r="34" spans="1:46">
      <c r="A34" t="s">
        <v>277</v>
      </c>
      <c r="G34" t="s">
        <v>76</v>
      </c>
      <c r="H34" s="74">
        <v>0.48</v>
      </c>
      <c r="I34" s="47">
        <v>0</v>
      </c>
      <c r="J34" s="47">
        <v>2.71</v>
      </c>
      <c r="K34" s="47">
        <v>117.21000000000001</v>
      </c>
      <c r="L34" s="47">
        <v>14.43</v>
      </c>
      <c r="M34" s="75">
        <v>0</v>
      </c>
      <c r="N34" s="74">
        <v>0</v>
      </c>
      <c r="O34" s="47">
        <v>91.52000000000001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8.66</v>
      </c>
      <c r="Z34">
        <v>0</v>
      </c>
      <c r="AA34">
        <v>31.74</v>
      </c>
      <c r="AB34">
        <v>31.74</v>
      </c>
      <c r="AC34">
        <v>1.57</v>
      </c>
      <c r="AD34">
        <v>0</v>
      </c>
      <c r="AE34">
        <v>8.66</v>
      </c>
      <c r="AF34">
        <v>32</v>
      </c>
      <c r="AG34">
        <v>75</v>
      </c>
      <c r="AH34">
        <v>22.12</v>
      </c>
      <c r="AI34">
        <v>0</v>
      </c>
      <c r="AJ34">
        <v>0.48</v>
      </c>
      <c r="AK34">
        <v>9.18</v>
      </c>
      <c r="AL34">
        <v>0</v>
      </c>
      <c r="AM34">
        <v>7.34</v>
      </c>
      <c r="AN34">
        <v>9.6199999999999992</v>
      </c>
      <c r="AO34">
        <v>0</v>
      </c>
      <c r="AP34">
        <v>32</v>
      </c>
      <c r="AQ34">
        <v>0</v>
      </c>
      <c r="AR34">
        <v>14.29</v>
      </c>
      <c r="AS34">
        <v>4.8099999999999996</v>
      </c>
      <c r="AT34">
        <v>1.1399999999999999</v>
      </c>
    </row>
    <row r="35" spans="1:46">
      <c r="A35" t="s">
        <v>279</v>
      </c>
      <c r="G35" t="s">
        <v>77</v>
      </c>
      <c r="H35" s="74">
        <v>0.87</v>
      </c>
      <c r="I35" s="47">
        <v>0</v>
      </c>
      <c r="J35" s="47">
        <v>6.13</v>
      </c>
      <c r="K35" s="47">
        <v>122.97</v>
      </c>
      <c r="L35" s="47">
        <v>14.43</v>
      </c>
      <c r="M35" s="75">
        <v>0</v>
      </c>
      <c r="N35" s="74">
        <v>0</v>
      </c>
      <c r="O35" s="47">
        <v>91.52000000000001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8.66</v>
      </c>
      <c r="Z35">
        <v>0</v>
      </c>
      <c r="AA35">
        <v>34.619999999999997</v>
      </c>
      <c r="AB35">
        <v>34.619999999999997</v>
      </c>
      <c r="AC35">
        <v>1.57</v>
      </c>
      <c r="AD35">
        <v>0</v>
      </c>
      <c r="AE35">
        <v>8.66</v>
      </c>
      <c r="AF35">
        <v>32</v>
      </c>
      <c r="AG35">
        <v>75</v>
      </c>
      <c r="AH35">
        <v>22.12</v>
      </c>
      <c r="AI35">
        <v>0</v>
      </c>
      <c r="AJ35">
        <v>0.87</v>
      </c>
      <c r="AK35">
        <v>9.18</v>
      </c>
      <c r="AL35">
        <v>0</v>
      </c>
      <c r="AM35">
        <v>7.34</v>
      </c>
      <c r="AN35">
        <v>9.6199999999999992</v>
      </c>
      <c r="AO35">
        <v>0</v>
      </c>
      <c r="AP35">
        <v>32</v>
      </c>
      <c r="AQ35">
        <v>0</v>
      </c>
      <c r="AR35">
        <v>14.29</v>
      </c>
      <c r="AS35">
        <v>4.8099999999999996</v>
      </c>
      <c r="AT35">
        <v>4.5599999999999996</v>
      </c>
    </row>
    <row r="36" spans="1:46">
      <c r="A36" t="s">
        <v>309</v>
      </c>
      <c r="G36" t="s">
        <v>78</v>
      </c>
      <c r="H36" s="74">
        <v>0.87</v>
      </c>
      <c r="I36" s="47">
        <v>0</v>
      </c>
      <c r="J36" s="47">
        <v>11.84</v>
      </c>
      <c r="K36" s="47">
        <v>122.97</v>
      </c>
      <c r="L36" s="47">
        <v>14.43</v>
      </c>
      <c r="M36" s="75">
        <v>0</v>
      </c>
      <c r="N36" s="74">
        <v>0</v>
      </c>
      <c r="O36" s="47">
        <v>91.52000000000001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8.66</v>
      </c>
      <c r="Z36">
        <v>0</v>
      </c>
      <c r="AA36">
        <v>34.619999999999997</v>
      </c>
      <c r="AB36">
        <v>34.619999999999997</v>
      </c>
      <c r="AC36">
        <v>1.57</v>
      </c>
      <c r="AD36">
        <v>0</v>
      </c>
      <c r="AE36">
        <v>8.66</v>
      </c>
      <c r="AF36">
        <v>32</v>
      </c>
      <c r="AG36">
        <v>75</v>
      </c>
      <c r="AH36">
        <v>22.12</v>
      </c>
      <c r="AI36">
        <v>0</v>
      </c>
      <c r="AJ36">
        <v>0.87</v>
      </c>
      <c r="AK36">
        <v>9.18</v>
      </c>
      <c r="AL36">
        <v>0</v>
      </c>
      <c r="AM36">
        <v>7.34</v>
      </c>
      <c r="AN36">
        <v>9.6199999999999992</v>
      </c>
      <c r="AO36">
        <v>0</v>
      </c>
      <c r="AP36">
        <v>32</v>
      </c>
      <c r="AQ36">
        <v>0</v>
      </c>
      <c r="AR36">
        <v>14.29</v>
      </c>
      <c r="AS36">
        <v>4.8099999999999996</v>
      </c>
      <c r="AT36">
        <v>10.27</v>
      </c>
    </row>
    <row r="37" spans="1:46">
      <c r="A37" t="s">
        <v>310</v>
      </c>
      <c r="G37" t="s">
        <v>79</v>
      </c>
      <c r="H37" s="74">
        <v>0.87</v>
      </c>
      <c r="I37" s="47">
        <v>0</v>
      </c>
      <c r="J37" s="47">
        <v>20.45</v>
      </c>
      <c r="K37" s="47">
        <v>122.97</v>
      </c>
      <c r="L37" s="47">
        <v>14.43</v>
      </c>
      <c r="M37" s="75">
        <v>0</v>
      </c>
      <c r="N37" s="74">
        <v>0</v>
      </c>
      <c r="O37" s="47">
        <v>91.52000000000001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8.66</v>
      </c>
      <c r="Z37">
        <v>0</v>
      </c>
      <c r="AA37">
        <v>34.619999999999997</v>
      </c>
      <c r="AB37">
        <v>34.619999999999997</v>
      </c>
      <c r="AC37">
        <v>1.57</v>
      </c>
      <c r="AD37">
        <v>0</v>
      </c>
      <c r="AE37">
        <v>8.66</v>
      </c>
      <c r="AF37">
        <v>32</v>
      </c>
      <c r="AG37">
        <v>75</v>
      </c>
      <c r="AH37">
        <v>22.12</v>
      </c>
      <c r="AI37">
        <v>0</v>
      </c>
      <c r="AJ37">
        <v>0.87</v>
      </c>
      <c r="AK37">
        <v>9.18</v>
      </c>
      <c r="AL37">
        <v>0</v>
      </c>
      <c r="AM37">
        <v>7.34</v>
      </c>
      <c r="AN37">
        <v>9.6199999999999992</v>
      </c>
      <c r="AO37">
        <v>0</v>
      </c>
      <c r="AP37">
        <v>32</v>
      </c>
      <c r="AQ37">
        <v>0</v>
      </c>
      <c r="AR37">
        <v>14.29</v>
      </c>
      <c r="AS37">
        <v>4.8099999999999996</v>
      </c>
      <c r="AT37">
        <v>18.88</v>
      </c>
    </row>
    <row r="38" spans="1:46">
      <c r="A38" t="s">
        <v>311</v>
      </c>
      <c r="G38" t="s">
        <v>80</v>
      </c>
      <c r="H38" s="74">
        <v>0.87</v>
      </c>
      <c r="I38" s="47">
        <v>0</v>
      </c>
      <c r="J38" s="47">
        <v>30.02</v>
      </c>
      <c r="K38" s="47">
        <v>122.97</v>
      </c>
      <c r="L38" s="47">
        <v>14.43</v>
      </c>
      <c r="M38" s="75">
        <v>0</v>
      </c>
      <c r="N38" s="74">
        <v>0</v>
      </c>
      <c r="O38" s="47">
        <v>91.52000000000001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8.66</v>
      </c>
      <c r="Z38">
        <v>0</v>
      </c>
      <c r="AA38">
        <v>34.619999999999997</v>
      </c>
      <c r="AB38">
        <v>34.619999999999997</v>
      </c>
      <c r="AC38">
        <v>1.57</v>
      </c>
      <c r="AD38">
        <v>0</v>
      </c>
      <c r="AE38">
        <v>8.66</v>
      </c>
      <c r="AF38">
        <v>32</v>
      </c>
      <c r="AG38">
        <v>75</v>
      </c>
      <c r="AH38">
        <v>22.12</v>
      </c>
      <c r="AI38">
        <v>0</v>
      </c>
      <c r="AJ38">
        <v>0.87</v>
      </c>
      <c r="AK38">
        <v>9.18</v>
      </c>
      <c r="AL38">
        <v>0</v>
      </c>
      <c r="AM38">
        <v>7.34</v>
      </c>
      <c r="AN38">
        <v>9.6199999999999992</v>
      </c>
      <c r="AO38">
        <v>0</v>
      </c>
      <c r="AP38">
        <v>32</v>
      </c>
      <c r="AQ38">
        <v>0</v>
      </c>
      <c r="AR38">
        <v>14.29</v>
      </c>
      <c r="AS38">
        <v>4.8099999999999996</v>
      </c>
      <c r="AT38">
        <v>28.45</v>
      </c>
    </row>
    <row r="39" spans="1:46">
      <c r="A39" t="s">
        <v>312</v>
      </c>
      <c r="G39" t="s">
        <v>81</v>
      </c>
      <c r="H39" s="74">
        <v>0.87</v>
      </c>
      <c r="I39" s="47">
        <v>0</v>
      </c>
      <c r="J39" s="47">
        <v>42.430000000000007</v>
      </c>
      <c r="K39" s="47">
        <v>122.97</v>
      </c>
      <c r="L39" s="47">
        <v>14.43</v>
      </c>
      <c r="M39" s="75">
        <v>0</v>
      </c>
      <c r="N39" s="74">
        <v>0</v>
      </c>
      <c r="O39" s="47">
        <v>91.52000000000001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0</v>
      </c>
      <c r="Y39">
        <v>8.66</v>
      </c>
      <c r="Z39">
        <v>0</v>
      </c>
      <c r="AA39">
        <v>34.619999999999997</v>
      </c>
      <c r="AB39">
        <v>34.619999999999997</v>
      </c>
      <c r="AC39">
        <v>1.84</v>
      </c>
      <c r="AD39">
        <v>0</v>
      </c>
      <c r="AE39">
        <v>8.66</v>
      </c>
      <c r="AF39">
        <v>32</v>
      </c>
      <c r="AG39">
        <v>75</v>
      </c>
      <c r="AH39">
        <v>22.12</v>
      </c>
      <c r="AI39">
        <v>0</v>
      </c>
      <c r="AJ39">
        <v>0.87</v>
      </c>
      <c r="AK39">
        <v>9.18</v>
      </c>
      <c r="AL39">
        <v>0</v>
      </c>
      <c r="AM39">
        <v>7.34</v>
      </c>
      <c r="AN39">
        <v>9.6199999999999992</v>
      </c>
      <c r="AO39">
        <v>0</v>
      </c>
      <c r="AP39">
        <v>32</v>
      </c>
      <c r="AQ39">
        <v>0</v>
      </c>
      <c r="AR39">
        <v>14.29</v>
      </c>
      <c r="AS39">
        <v>4.8099999999999996</v>
      </c>
      <c r="AT39">
        <v>40.590000000000003</v>
      </c>
    </row>
    <row r="40" spans="1:46">
      <c r="A40" t="s">
        <v>329</v>
      </c>
      <c r="G40" t="s">
        <v>82</v>
      </c>
      <c r="H40" s="74">
        <v>0.87</v>
      </c>
      <c r="I40" s="47">
        <v>0</v>
      </c>
      <c r="J40" s="47">
        <v>50.7</v>
      </c>
      <c r="K40" s="47">
        <v>122.97</v>
      </c>
      <c r="L40" s="47">
        <v>14.43</v>
      </c>
      <c r="M40" s="75">
        <v>0</v>
      </c>
      <c r="N40" s="74">
        <v>0</v>
      </c>
      <c r="O40" s="47">
        <v>91.52000000000001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0</v>
      </c>
      <c r="Y40">
        <v>8.66</v>
      </c>
      <c r="Z40">
        <v>0</v>
      </c>
      <c r="AA40">
        <v>34.619999999999997</v>
      </c>
      <c r="AB40">
        <v>34.619999999999997</v>
      </c>
      <c r="AC40">
        <v>1.84</v>
      </c>
      <c r="AD40">
        <v>0</v>
      </c>
      <c r="AE40">
        <v>8.66</v>
      </c>
      <c r="AF40">
        <v>32</v>
      </c>
      <c r="AG40">
        <v>75</v>
      </c>
      <c r="AH40">
        <v>22.12</v>
      </c>
      <c r="AI40">
        <v>0</v>
      </c>
      <c r="AJ40">
        <v>0.87</v>
      </c>
      <c r="AK40">
        <v>9.18</v>
      </c>
      <c r="AL40">
        <v>0</v>
      </c>
      <c r="AM40">
        <v>7.34</v>
      </c>
      <c r="AN40">
        <v>9.6199999999999992</v>
      </c>
      <c r="AO40">
        <v>0</v>
      </c>
      <c r="AP40">
        <v>32</v>
      </c>
      <c r="AQ40">
        <v>0</v>
      </c>
      <c r="AR40">
        <v>14.29</v>
      </c>
      <c r="AS40">
        <v>4.8099999999999996</v>
      </c>
      <c r="AT40">
        <v>48.86</v>
      </c>
    </row>
    <row r="41" spans="1:46">
      <c r="A41" t="s">
        <v>330</v>
      </c>
      <c r="G41" t="s">
        <v>83</v>
      </c>
      <c r="H41" s="74">
        <v>0.87</v>
      </c>
      <c r="I41" s="47">
        <v>0</v>
      </c>
      <c r="J41" s="47">
        <v>58.88</v>
      </c>
      <c r="K41" s="47">
        <v>99.889999999999986</v>
      </c>
      <c r="L41" s="47">
        <v>14.43</v>
      </c>
      <c r="M41" s="75">
        <v>0</v>
      </c>
      <c r="N41" s="74">
        <v>0</v>
      </c>
      <c r="O41" s="47">
        <v>91.52000000000001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0</v>
      </c>
      <c r="Y41">
        <v>8.66</v>
      </c>
      <c r="Z41">
        <v>0</v>
      </c>
      <c r="AA41">
        <v>23.08</v>
      </c>
      <c r="AB41">
        <v>23.08</v>
      </c>
      <c r="AC41">
        <v>1.84</v>
      </c>
      <c r="AD41">
        <v>0</v>
      </c>
      <c r="AE41">
        <v>8.66</v>
      </c>
      <c r="AF41">
        <v>14.1</v>
      </c>
      <c r="AG41">
        <v>75</v>
      </c>
      <c r="AH41">
        <v>22.12</v>
      </c>
      <c r="AI41">
        <v>0</v>
      </c>
      <c r="AJ41">
        <v>0.87</v>
      </c>
      <c r="AK41">
        <v>9.18</v>
      </c>
      <c r="AL41">
        <v>0</v>
      </c>
      <c r="AM41">
        <v>7.34</v>
      </c>
      <c r="AN41">
        <v>9.6199999999999992</v>
      </c>
      <c r="AO41">
        <v>0</v>
      </c>
      <c r="AP41">
        <v>32</v>
      </c>
      <c r="AQ41">
        <v>0</v>
      </c>
      <c r="AR41">
        <v>14.29</v>
      </c>
      <c r="AS41">
        <v>4.8099999999999996</v>
      </c>
      <c r="AT41">
        <v>57.04</v>
      </c>
    </row>
    <row r="42" spans="1:46">
      <c r="A42" t="s">
        <v>331</v>
      </c>
      <c r="G42" t="s">
        <v>84</v>
      </c>
      <c r="H42" s="74">
        <v>0.87</v>
      </c>
      <c r="I42" s="47">
        <v>0</v>
      </c>
      <c r="J42" s="47">
        <v>66.87</v>
      </c>
      <c r="K42" s="47">
        <v>99.889999999999986</v>
      </c>
      <c r="L42" s="47">
        <v>14.43</v>
      </c>
      <c r="M42" s="75">
        <v>0</v>
      </c>
      <c r="N42" s="74">
        <v>0</v>
      </c>
      <c r="O42" s="47">
        <v>91.52000000000001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0</v>
      </c>
      <c r="Y42">
        <v>8.66</v>
      </c>
      <c r="Z42">
        <v>0</v>
      </c>
      <c r="AA42">
        <v>23.08</v>
      </c>
      <c r="AB42">
        <v>23.08</v>
      </c>
      <c r="AC42">
        <v>1.84</v>
      </c>
      <c r="AD42">
        <v>0</v>
      </c>
      <c r="AE42">
        <v>8.66</v>
      </c>
      <c r="AF42">
        <v>19.89</v>
      </c>
      <c r="AG42">
        <v>75</v>
      </c>
      <c r="AH42">
        <v>22.12</v>
      </c>
      <c r="AI42">
        <v>0</v>
      </c>
      <c r="AJ42">
        <v>0.87</v>
      </c>
      <c r="AK42">
        <v>9.18</v>
      </c>
      <c r="AL42">
        <v>0</v>
      </c>
      <c r="AM42">
        <v>7.34</v>
      </c>
      <c r="AN42">
        <v>9.6199999999999992</v>
      </c>
      <c r="AO42">
        <v>0</v>
      </c>
      <c r="AP42">
        <v>32</v>
      </c>
      <c r="AQ42">
        <v>0</v>
      </c>
      <c r="AR42">
        <v>14.29</v>
      </c>
      <c r="AS42">
        <v>4.8099999999999996</v>
      </c>
      <c r="AT42">
        <v>65.03</v>
      </c>
    </row>
    <row r="43" spans="1:46">
      <c r="A43" t="s">
        <v>337</v>
      </c>
      <c r="G43" t="s">
        <v>85</v>
      </c>
      <c r="H43" s="74">
        <v>0.87</v>
      </c>
      <c r="I43" s="47">
        <v>0</v>
      </c>
      <c r="J43" s="47">
        <v>73.58</v>
      </c>
      <c r="K43" s="47">
        <v>152.79</v>
      </c>
      <c r="L43" s="47">
        <v>9.6199999999999992</v>
      </c>
      <c r="M43" s="75">
        <v>0</v>
      </c>
      <c r="N43" s="74">
        <v>0</v>
      </c>
      <c r="O43" s="47">
        <v>91.52000000000001</v>
      </c>
      <c r="P43" s="47">
        <v>0</v>
      </c>
      <c r="Q43" s="47">
        <v>0</v>
      </c>
      <c r="R43" s="47">
        <v>0</v>
      </c>
      <c r="S43" s="75">
        <v>0</v>
      </c>
      <c r="W43">
        <v>38.47</v>
      </c>
      <c r="X43">
        <v>14.43</v>
      </c>
      <c r="Y43">
        <v>8.66</v>
      </c>
      <c r="Z43">
        <v>0</v>
      </c>
      <c r="AA43">
        <v>23.08</v>
      </c>
      <c r="AB43">
        <v>23.08</v>
      </c>
      <c r="AC43">
        <v>1.84</v>
      </c>
      <c r="AD43">
        <v>0</v>
      </c>
      <c r="AE43">
        <v>8.66</v>
      </c>
      <c r="AF43">
        <v>10.99</v>
      </c>
      <c r="AG43">
        <v>75</v>
      </c>
      <c r="AH43">
        <v>22.12</v>
      </c>
      <c r="AI43">
        <v>0</v>
      </c>
      <c r="AJ43">
        <v>0.87</v>
      </c>
      <c r="AK43">
        <v>9.18</v>
      </c>
      <c r="AL43">
        <v>0</v>
      </c>
      <c r="AM43">
        <v>7.34</v>
      </c>
      <c r="AN43">
        <v>5.77</v>
      </c>
      <c r="AO43">
        <v>0</v>
      </c>
      <c r="AP43">
        <v>32</v>
      </c>
      <c r="AQ43">
        <v>0</v>
      </c>
      <c r="AR43">
        <v>14.29</v>
      </c>
      <c r="AS43">
        <v>3.85</v>
      </c>
      <c r="AT43">
        <v>71.739999999999995</v>
      </c>
    </row>
    <row r="44" spans="1:46">
      <c r="A44" t="s">
        <v>339</v>
      </c>
      <c r="G44" t="s">
        <v>86</v>
      </c>
      <c r="H44" s="74">
        <v>0.87</v>
      </c>
      <c r="I44" s="47">
        <v>0</v>
      </c>
      <c r="J44" s="47">
        <v>80.06</v>
      </c>
      <c r="K44" s="47">
        <v>152.79</v>
      </c>
      <c r="L44" s="47">
        <v>9.6199999999999992</v>
      </c>
      <c r="M44" s="75">
        <v>0</v>
      </c>
      <c r="N44" s="74">
        <v>0</v>
      </c>
      <c r="O44" s="47">
        <v>91.52000000000001</v>
      </c>
      <c r="P44" s="47">
        <v>0</v>
      </c>
      <c r="Q44" s="47">
        <v>0</v>
      </c>
      <c r="R44" s="47">
        <v>0</v>
      </c>
      <c r="S44" s="75">
        <v>0</v>
      </c>
      <c r="W44">
        <v>38.47</v>
      </c>
      <c r="X44">
        <v>14.43</v>
      </c>
      <c r="Y44">
        <v>8.66</v>
      </c>
      <c r="Z44">
        <v>0</v>
      </c>
      <c r="AA44">
        <v>23.08</v>
      </c>
      <c r="AB44">
        <v>23.08</v>
      </c>
      <c r="AC44">
        <v>1.84</v>
      </c>
      <c r="AD44">
        <v>0</v>
      </c>
      <c r="AE44">
        <v>8.66</v>
      </c>
      <c r="AF44">
        <v>10.99</v>
      </c>
      <c r="AG44">
        <v>75</v>
      </c>
      <c r="AH44">
        <v>22.12</v>
      </c>
      <c r="AI44">
        <v>0</v>
      </c>
      <c r="AJ44">
        <v>0.87</v>
      </c>
      <c r="AK44">
        <v>9.18</v>
      </c>
      <c r="AL44">
        <v>0</v>
      </c>
      <c r="AM44">
        <v>7.34</v>
      </c>
      <c r="AN44">
        <v>5.77</v>
      </c>
      <c r="AO44">
        <v>0</v>
      </c>
      <c r="AP44">
        <v>32</v>
      </c>
      <c r="AQ44">
        <v>0</v>
      </c>
      <c r="AR44">
        <v>14.29</v>
      </c>
      <c r="AS44">
        <v>3.85</v>
      </c>
      <c r="AT44">
        <v>78.22</v>
      </c>
    </row>
    <row r="45" spans="1:46">
      <c r="A45" t="s">
        <v>358</v>
      </c>
      <c r="G45" t="s">
        <v>87</v>
      </c>
      <c r="H45" s="74">
        <v>0.87</v>
      </c>
      <c r="I45" s="47">
        <v>0</v>
      </c>
      <c r="J45" s="47">
        <v>86.28</v>
      </c>
      <c r="K45" s="47">
        <v>152.79</v>
      </c>
      <c r="L45" s="47">
        <v>9.6199999999999992</v>
      </c>
      <c r="M45" s="75">
        <v>0</v>
      </c>
      <c r="N45" s="74">
        <v>0</v>
      </c>
      <c r="O45" s="47">
        <v>91.52000000000001</v>
      </c>
      <c r="P45" s="47">
        <v>0</v>
      </c>
      <c r="Q45" s="47">
        <v>0</v>
      </c>
      <c r="R45" s="47">
        <v>0</v>
      </c>
      <c r="S45" s="75">
        <v>0</v>
      </c>
      <c r="W45">
        <v>38.47</v>
      </c>
      <c r="X45">
        <v>14.43</v>
      </c>
      <c r="Y45">
        <v>8.66</v>
      </c>
      <c r="Z45">
        <v>0</v>
      </c>
      <c r="AA45">
        <v>23.08</v>
      </c>
      <c r="AB45">
        <v>23.08</v>
      </c>
      <c r="AC45">
        <v>1.84</v>
      </c>
      <c r="AD45">
        <v>0</v>
      </c>
      <c r="AE45">
        <v>8.66</v>
      </c>
      <c r="AF45">
        <v>10.99</v>
      </c>
      <c r="AG45">
        <v>75</v>
      </c>
      <c r="AH45">
        <v>22.12</v>
      </c>
      <c r="AI45">
        <v>0</v>
      </c>
      <c r="AJ45">
        <v>0.87</v>
      </c>
      <c r="AK45">
        <v>9.18</v>
      </c>
      <c r="AL45">
        <v>0</v>
      </c>
      <c r="AM45">
        <v>7.34</v>
      </c>
      <c r="AN45">
        <v>5.77</v>
      </c>
      <c r="AO45">
        <v>0</v>
      </c>
      <c r="AP45">
        <v>32</v>
      </c>
      <c r="AQ45">
        <v>0</v>
      </c>
      <c r="AR45">
        <v>14.29</v>
      </c>
      <c r="AS45">
        <v>3.85</v>
      </c>
      <c r="AT45">
        <v>84.44</v>
      </c>
    </row>
    <row r="46" spans="1:46">
      <c r="A46" t="s">
        <v>359</v>
      </c>
      <c r="G46" t="s">
        <v>88</v>
      </c>
      <c r="H46" s="74">
        <v>0.87</v>
      </c>
      <c r="I46" s="47">
        <v>0</v>
      </c>
      <c r="J46" s="47">
        <v>92</v>
      </c>
      <c r="K46" s="47">
        <v>152.79</v>
      </c>
      <c r="L46" s="47">
        <v>9.6199999999999992</v>
      </c>
      <c r="M46" s="75">
        <v>0</v>
      </c>
      <c r="N46" s="74">
        <v>0</v>
      </c>
      <c r="O46" s="47">
        <v>91.52000000000001</v>
      </c>
      <c r="P46" s="47">
        <v>0</v>
      </c>
      <c r="Q46" s="47">
        <v>0</v>
      </c>
      <c r="R46" s="47">
        <v>0</v>
      </c>
      <c r="S46" s="75">
        <v>0</v>
      </c>
      <c r="W46">
        <v>38.47</v>
      </c>
      <c r="X46">
        <v>14.43</v>
      </c>
      <c r="Y46">
        <v>8.66</v>
      </c>
      <c r="Z46">
        <v>0</v>
      </c>
      <c r="AA46">
        <v>23.08</v>
      </c>
      <c r="AB46">
        <v>23.08</v>
      </c>
      <c r="AC46">
        <v>1.84</v>
      </c>
      <c r="AD46">
        <v>0</v>
      </c>
      <c r="AE46">
        <v>8.66</v>
      </c>
      <c r="AF46">
        <v>10.99</v>
      </c>
      <c r="AG46">
        <v>75</v>
      </c>
      <c r="AH46">
        <v>22.12</v>
      </c>
      <c r="AI46">
        <v>0</v>
      </c>
      <c r="AJ46">
        <v>0.87</v>
      </c>
      <c r="AK46">
        <v>9.18</v>
      </c>
      <c r="AL46">
        <v>0</v>
      </c>
      <c r="AM46">
        <v>7.34</v>
      </c>
      <c r="AN46">
        <v>5.77</v>
      </c>
      <c r="AO46">
        <v>0</v>
      </c>
      <c r="AP46">
        <v>32</v>
      </c>
      <c r="AQ46">
        <v>0</v>
      </c>
      <c r="AR46">
        <v>14.29</v>
      </c>
      <c r="AS46">
        <v>3.85</v>
      </c>
      <c r="AT46">
        <v>90.16</v>
      </c>
    </row>
    <row r="47" spans="1:46">
      <c r="A47" t="s">
        <v>360</v>
      </c>
      <c r="G47" t="s">
        <v>89</v>
      </c>
      <c r="H47" s="74">
        <v>0.87</v>
      </c>
      <c r="I47" s="47">
        <v>0</v>
      </c>
      <c r="J47" s="47">
        <v>96.3</v>
      </c>
      <c r="K47" s="47">
        <v>152.79</v>
      </c>
      <c r="L47" s="47">
        <v>9.6199999999999992</v>
      </c>
      <c r="M47" s="75">
        <v>0</v>
      </c>
      <c r="N47" s="74">
        <v>0</v>
      </c>
      <c r="O47" s="47">
        <v>91.52000000000001</v>
      </c>
      <c r="P47" s="47">
        <v>0</v>
      </c>
      <c r="Q47" s="47">
        <v>0</v>
      </c>
      <c r="R47" s="47">
        <v>0</v>
      </c>
      <c r="S47" s="75">
        <v>0</v>
      </c>
      <c r="W47">
        <v>38.47</v>
      </c>
      <c r="X47">
        <v>14.43</v>
      </c>
      <c r="Y47">
        <v>8.66</v>
      </c>
      <c r="Z47">
        <v>0</v>
      </c>
      <c r="AA47">
        <v>23.08</v>
      </c>
      <c r="AB47">
        <v>23.08</v>
      </c>
      <c r="AC47">
        <v>1.84</v>
      </c>
      <c r="AD47">
        <v>0</v>
      </c>
      <c r="AE47">
        <v>8.66</v>
      </c>
      <c r="AF47">
        <v>10.99</v>
      </c>
      <c r="AG47">
        <v>75</v>
      </c>
      <c r="AH47">
        <v>22.12</v>
      </c>
      <c r="AI47">
        <v>0</v>
      </c>
      <c r="AJ47">
        <v>0.87</v>
      </c>
      <c r="AK47">
        <v>9.18</v>
      </c>
      <c r="AL47">
        <v>0</v>
      </c>
      <c r="AM47">
        <v>7.34</v>
      </c>
      <c r="AN47">
        <v>5.77</v>
      </c>
      <c r="AO47">
        <v>0</v>
      </c>
      <c r="AP47">
        <v>32</v>
      </c>
      <c r="AQ47">
        <v>0</v>
      </c>
      <c r="AR47">
        <v>14.29</v>
      </c>
      <c r="AS47">
        <v>3.85</v>
      </c>
      <c r="AT47">
        <v>94.46</v>
      </c>
    </row>
    <row r="48" spans="1:46">
      <c r="A48" t="s">
        <v>364</v>
      </c>
      <c r="G48" t="s">
        <v>90</v>
      </c>
      <c r="H48" s="74">
        <v>0.87</v>
      </c>
      <c r="I48" s="47">
        <v>0</v>
      </c>
      <c r="J48" s="47">
        <v>99.95</v>
      </c>
      <c r="K48" s="47">
        <v>152.79</v>
      </c>
      <c r="L48" s="47">
        <v>9.6199999999999992</v>
      </c>
      <c r="M48" s="75">
        <v>0</v>
      </c>
      <c r="N48" s="74">
        <v>0</v>
      </c>
      <c r="O48" s="47">
        <v>91.52000000000001</v>
      </c>
      <c r="P48" s="47">
        <v>0</v>
      </c>
      <c r="Q48" s="47">
        <v>0</v>
      </c>
      <c r="R48" s="47">
        <v>0</v>
      </c>
      <c r="S48" s="75">
        <v>0</v>
      </c>
      <c r="W48">
        <v>38.47</v>
      </c>
      <c r="X48">
        <v>14.43</v>
      </c>
      <c r="Y48">
        <v>8.66</v>
      </c>
      <c r="Z48">
        <v>0</v>
      </c>
      <c r="AA48">
        <v>23.08</v>
      </c>
      <c r="AB48">
        <v>23.08</v>
      </c>
      <c r="AC48">
        <v>1.84</v>
      </c>
      <c r="AD48">
        <v>0</v>
      </c>
      <c r="AE48">
        <v>8.66</v>
      </c>
      <c r="AF48">
        <v>10.99</v>
      </c>
      <c r="AG48">
        <v>75</v>
      </c>
      <c r="AH48">
        <v>22.12</v>
      </c>
      <c r="AI48">
        <v>0</v>
      </c>
      <c r="AJ48">
        <v>0.87</v>
      </c>
      <c r="AK48">
        <v>9.18</v>
      </c>
      <c r="AL48">
        <v>0</v>
      </c>
      <c r="AM48">
        <v>7.34</v>
      </c>
      <c r="AN48">
        <v>5.77</v>
      </c>
      <c r="AO48">
        <v>0</v>
      </c>
      <c r="AP48">
        <v>32</v>
      </c>
      <c r="AQ48">
        <v>0</v>
      </c>
      <c r="AR48">
        <v>14.29</v>
      </c>
      <c r="AS48">
        <v>3.85</v>
      </c>
      <c r="AT48">
        <v>98.11</v>
      </c>
    </row>
    <row r="49" spans="1:46">
      <c r="A49" t="s">
        <v>365</v>
      </c>
      <c r="G49" t="s">
        <v>91</v>
      </c>
      <c r="H49" s="74">
        <v>0.87</v>
      </c>
      <c r="I49" s="47">
        <v>0</v>
      </c>
      <c r="J49" s="47">
        <v>101.84</v>
      </c>
      <c r="K49" s="47">
        <v>152.79</v>
      </c>
      <c r="L49" s="47">
        <v>9.6199999999999992</v>
      </c>
      <c r="M49" s="75">
        <v>0</v>
      </c>
      <c r="N49" s="74">
        <v>0</v>
      </c>
      <c r="O49" s="47">
        <v>91.52000000000001</v>
      </c>
      <c r="P49" s="47">
        <v>0</v>
      </c>
      <c r="Q49" s="47">
        <v>0</v>
      </c>
      <c r="R49" s="47">
        <v>0</v>
      </c>
      <c r="S49" s="75">
        <v>0</v>
      </c>
      <c r="W49">
        <v>38.47</v>
      </c>
      <c r="X49">
        <v>14.43</v>
      </c>
      <c r="Y49">
        <v>8.66</v>
      </c>
      <c r="Z49">
        <v>0</v>
      </c>
      <c r="AA49">
        <v>23.08</v>
      </c>
      <c r="AB49">
        <v>23.08</v>
      </c>
      <c r="AC49">
        <v>1.84</v>
      </c>
      <c r="AD49">
        <v>0</v>
      </c>
      <c r="AE49">
        <v>8.66</v>
      </c>
      <c r="AF49">
        <v>18.68</v>
      </c>
      <c r="AG49">
        <v>75</v>
      </c>
      <c r="AH49">
        <v>22.12</v>
      </c>
      <c r="AI49">
        <v>0</v>
      </c>
      <c r="AJ49">
        <v>0.87</v>
      </c>
      <c r="AK49">
        <v>9.18</v>
      </c>
      <c r="AL49">
        <v>0</v>
      </c>
      <c r="AM49">
        <v>7.34</v>
      </c>
      <c r="AN49">
        <v>5.77</v>
      </c>
      <c r="AO49">
        <v>0</v>
      </c>
      <c r="AP49">
        <v>18.68</v>
      </c>
      <c r="AQ49">
        <v>0</v>
      </c>
      <c r="AR49">
        <v>14.29</v>
      </c>
      <c r="AS49">
        <v>3.85</v>
      </c>
      <c r="AT49">
        <v>100</v>
      </c>
    </row>
    <row r="50" spans="1:46">
      <c r="A50" t="s">
        <v>366</v>
      </c>
      <c r="G50" t="s">
        <v>92</v>
      </c>
      <c r="H50" s="74">
        <v>0.87</v>
      </c>
      <c r="I50" s="47">
        <v>0</v>
      </c>
      <c r="J50" s="47">
        <v>101.84</v>
      </c>
      <c r="K50" s="47">
        <v>152.79</v>
      </c>
      <c r="L50" s="47">
        <v>9.6199999999999992</v>
      </c>
      <c r="M50" s="75">
        <v>0</v>
      </c>
      <c r="N50" s="74">
        <v>0</v>
      </c>
      <c r="O50" s="47">
        <v>91.52000000000001</v>
      </c>
      <c r="P50" s="47">
        <v>0</v>
      </c>
      <c r="Q50" s="47">
        <v>0</v>
      </c>
      <c r="R50" s="47">
        <v>0</v>
      </c>
      <c r="S50" s="75">
        <v>0</v>
      </c>
      <c r="W50">
        <v>38.47</v>
      </c>
      <c r="X50">
        <v>14.43</v>
      </c>
      <c r="Y50">
        <v>8.66</v>
      </c>
      <c r="Z50">
        <v>0</v>
      </c>
      <c r="AA50">
        <v>23.08</v>
      </c>
      <c r="AB50">
        <v>23.08</v>
      </c>
      <c r="AC50">
        <v>1.84</v>
      </c>
      <c r="AD50">
        <v>0</v>
      </c>
      <c r="AE50">
        <v>8.66</v>
      </c>
      <c r="AF50">
        <v>18.68</v>
      </c>
      <c r="AG50">
        <v>75</v>
      </c>
      <c r="AH50">
        <v>22.12</v>
      </c>
      <c r="AI50">
        <v>0</v>
      </c>
      <c r="AJ50">
        <v>0.87</v>
      </c>
      <c r="AK50">
        <v>9.18</v>
      </c>
      <c r="AL50">
        <v>0</v>
      </c>
      <c r="AM50">
        <v>7.34</v>
      </c>
      <c r="AN50">
        <v>5.77</v>
      </c>
      <c r="AO50">
        <v>0</v>
      </c>
      <c r="AP50">
        <v>18.68</v>
      </c>
      <c r="AQ50">
        <v>0</v>
      </c>
      <c r="AR50">
        <v>14.29</v>
      </c>
      <c r="AS50">
        <v>3.85</v>
      </c>
      <c r="AT50">
        <v>100</v>
      </c>
    </row>
    <row r="51" spans="1:46">
      <c r="A51" t="s">
        <v>367</v>
      </c>
      <c r="G51" t="s">
        <v>93</v>
      </c>
      <c r="H51" s="74">
        <v>0.87</v>
      </c>
      <c r="I51" s="47">
        <v>0</v>
      </c>
      <c r="J51" s="47">
        <v>101.84</v>
      </c>
      <c r="K51" s="47">
        <v>152.79</v>
      </c>
      <c r="L51" s="47">
        <v>9.6199999999999992</v>
      </c>
      <c r="M51" s="75">
        <v>0</v>
      </c>
      <c r="N51" s="74">
        <v>0</v>
      </c>
      <c r="O51" s="47">
        <v>91.52000000000001</v>
      </c>
      <c r="P51" s="47">
        <v>0</v>
      </c>
      <c r="Q51" s="47">
        <v>0</v>
      </c>
      <c r="R51" s="47">
        <v>0</v>
      </c>
      <c r="S51" s="75">
        <v>0</v>
      </c>
      <c r="W51">
        <v>38.47</v>
      </c>
      <c r="X51">
        <v>14.43</v>
      </c>
      <c r="Y51">
        <v>8.66</v>
      </c>
      <c r="Z51">
        <v>0</v>
      </c>
      <c r="AA51">
        <v>23.08</v>
      </c>
      <c r="AB51">
        <v>23.08</v>
      </c>
      <c r="AC51">
        <v>1.84</v>
      </c>
      <c r="AD51">
        <v>0</v>
      </c>
      <c r="AE51">
        <v>8.66</v>
      </c>
      <c r="AF51">
        <v>18.68</v>
      </c>
      <c r="AG51">
        <v>75</v>
      </c>
      <c r="AH51">
        <v>22.12</v>
      </c>
      <c r="AI51">
        <v>0</v>
      </c>
      <c r="AJ51">
        <v>0.87</v>
      </c>
      <c r="AK51">
        <v>9.18</v>
      </c>
      <c r="AL51">
        <v>0</v>
      </c>
      <c r="AM51">
        <v>7.34</v>
      </c>
      <c r="AN51">
        <v>5.77</v>
      </c>
      <c r="AO51">
        <v>0</v>
      </c>
      <c r="AP51">
        <v>18.68</v>
      </c>
      <c r="AQ51">
        <v>0</v>
      </c>
      <c r="AR51">
        <v>14.29</v>
      </c>
      <c r="AS51">
        <v>3.85</v>
      </c>
      <c r="AT51">
        <v>100</v>
      </c>
    </row>
    <row r="52" spans="1:46">
      <c r="A52" t="s">
        <v>368</v>
      </c>
      <c r="G52" t="s">
        <v>94</v>
      </c>
      <c r="H52" s="74">
        <v>0.87</v>
      </c>
      <c r="I52" s="47">
        <v>0</v>
      </c>
      <c r="J52" s="47">
        <v>101.84</v>
      </c>
      <c r="K52" s="47">
        <v>152.79</v>
      </c>
      <c r="L52" s="47">
        <v>9.6199999999999992</v>
      </c>
      <c r="M52" s="75">
        <v>0</v>
      </c>
      <c r="N52" s="74">
        <v>0</v>
      </c>
      <c r="O52" s="47">
        <v>91.52000000000001</v>
      </c>
      <c r="P52" s="47">
        <v>0</v>
      </c>
      <c r="Q52" s="47">
        <v>0</v>
      </c>
      <c r="R52" s="47">
        <v>0</v>
      </c>
      <c r="S52" s="75">
        <v>0</v>
      </c>
      <c r="W52">
        <v>38.47</v>
      </c>
      <c r="X52">
        <v>14.43</v>
      </c>
      <c r="Y52">
        <v>8.66</v>
      </c>
      <c r="Z52">
        <v>0</v>
      </c>
      <c r="AA52">
        <v>23.08</v>
      </c>
      <c r="AB52">
        <v>23.08</v>
      </c>
      <c r="AC52">
        <v>1.84</v>
      </c>
      <c r="AD52">
        <v>0</v>
      </c>
      <c r="AE52">
        <v>8.66</v>
      </c>
      <c r="AF52">
        <v>18.68</v>
      </c>
      <c r="AG52">
        <v>75</v>
      </c>
      <c r="AH52">
        <v>22.12</v>
      </c>
      <c r="AI52">
        <v>0</v>
      </c>
      <c r="AJ52">
        <v>0.87</v>
      </c>
      <c r="AK52">
        <v>9.18</v>
      </c>
      <c r="AL52">
        <v>0</v>
      </c>
      <c r="AM52">
        <v>7.34</v>
      </c>
      <c r="AN52">
        <v>5.77</v>
      </c>
      <c r="AO52">
        <v>0</v>
      </c>
      <c r="AP52">
        <v>18.68</v>
      </c>
      <c r="AQ52">
        <v>0</v>
      </c>
      <c r="AR52">
        <v>14.29</v>
      </c>
      <c r="AS52">
        <v>3.85</v>
      </c>
      <c r="AT52">
        <v>100</v>
      </c>
    </row>
    <row r="53" spans="1:46">
      <c r="A53" t="s">
        <v>399</v>
      </c>
      <c r="G53" t="s">
        <v>95</v>
      </c>
      <c r="H53" s="74">
        <v>0.87</v>
      </c>
      <c r="I53" s="47">
        <v>0</v>
      </c>
      <c r="J53" s="47">
        <v>101.84</v>
      </c>
      <c r="K53" s="47">
        <v>152.79</v>
      </c>
      <c r="L53" s="47">
        <v>9.6199999999999992</v>
      </c>
      <c r="M53" s="75">
        <v>0</v>
      </c>
      <c r="N53" s="74">
        <v>0</v>
      </c>
      <c r="O53" s="47">
        <v>91.52000000000001</v>
      </c>
      <c r="P53" s="47">
        <v>0</v>
      </c>
      <c r="Q53" s="47">
        <v>0</v>
      </c>
      <c r="R53" s="47">
        <v>0</v>
      </c>
      <c r="S53" s="75">
        <v>0</v>
      </c>
      <c r="W53">
        <v>38.47</v>
      </c>
      <c r="X53">
        <v>14.43</v>
      </c>
      <c r="Y53">
        <v>8.66</v>
      </c>
      <c r="Z53">
        <v>0</v>
      </c>
      <c r="AA53">
        <v>23.08</v>
      </c>
      <c r="AB53">
        <v>23.08</v>
      </c>
      <c r="AC53">
        <v>1.84</v>
      </c>
      <c r="AD53">
        <v>0</v>
      </c>
      <c r="AE53">
        <v>8.66</v>
      </c>
      <c r="AF53">
        <v>16.12</v>
      </c>
      <c r="AG53">
        <v>75</v>
      </c>
      <c r="AH53">
        <v>22.12</v>
      </c>
      <c r="AI53">
        <v>0</v>
      </c>
      <c r="AJ53">
        <v>0.87</v>
      </c>
      <c r="AK53">
        <v>9.18</v>
      </c>
      <c r="AL53">
        <v>0</v>
      </c>
      <c r="AM53">
        <v>7.34</v>
      </c>
      <c r="AN53">
        <v>5.77</v>
      </c>
      <c r="AO53">
        <v>0</v>
      </c>
      <c r="AP53">
        <v>16.12</v>
      </c>
      <c r="AQ53">
        <v>0</v>
      </c>
      <c r="AR53">
        <v>14.29</v>
      </c>
      <c r="AS53">
        <v>3.85</v>
      </c>
      <c r="AT53">
        <v>100</v>
      </c>
    </row>
    <row r="54" spans="1:46">
      <c r="A54" t="s">
        <v>398</v>
      </c>
      <c r="G54" t="s">
        <v>96</v>
      </c>
      <c r="H54" s="74">
        <v>0.87</v>
      </c>
      <c r="I54" s="47">
        <v>0</v>
      </c>
      <c r="J54" s="47">
        <v>101.84</v>
      </c>
      <c r="K54" s="47">
        <v>152.79</v>
      </c>
      <c r="L54" s="47">
        <v>9.6199999999999992</v>
      </c>
      <c r="M54" s="75">
        <v>0</v>
      </c>
      <c r="N54" s="74">
        <v>0</v>
      </c>
      <c r="O54" s="47">
        <v>91.52000000000001</v>
      </c>
      <c r="P54" s="47">
        <v>0</v>
      </c>
      <c r="Q54" s="47">
        <v>0</v>
      </c>
      <c r="R54" s="47">
        <v>0</v>
      </c>
      <c r="S54" s="75">
        <v>0</v>
      </c>
      <c r="W54">
        <v>38.47</v>
      </c>
      <c r="X54">
        <v>14.43</v>
      </c>
      <c r="Y54">
        <v>8.66</v>
      </c>
      <c r="Z54">
        <v>0</v>
      </c>
      <c r="AA54">
        <v>23.08</v>
      </c>
      <c r="AB54">
        <v>23.08</v>
      </c>
      <c r="AC54">
        <v>1.84</v>
      </c>
      <c r="AD54">
        <v>0</v>
      </c>
      <c r="AE54">
        <v>8.66</v>
      </c>
      <c r="AF54">
        <v>16.12</v>
      </c>
      <c r="AG54">
        <v>75</v>
      </c>
      <c r="AH54">
        <v>22.12</v>
      </c>
      <c r="AI54">
        <v>0</v>
      </c>
      <c r="AJ54">
        <v>0.87</v>
      </c>
      <c r="AK54">
        <v>9.18</v>
      </c>
      <c r="AL54">
        <v>0</v>
      </c>
      <c r="AM54">
        <v>7.34</v>
      </c>
      <c r="AN54">
        <v>5.77</v>
      </c>
      <c r="AO54">
        <v>0</v>
      </c>
      <c r="AP54">
        <v>16.12</v>
      </c>
      <c r="AQ54">
        <v>0</v>
      </c>
      <c r="AR54">
        <v>14.29</v>
      </c>
      <c r="AS54">
        <v>3.85</v>
      </c>
      <c r="AT54">
        <v>100</v>
      </c>
    </row>
    <row r="55" spans="1:46">
      <c r="A55" t="s">
        <v>400</v>
      </c>
      <c r="G55" t="s">
        <v>97</v>
      </c>
      <c r="H55" s="74">
        <v>0.87</v>
      </c>
      <c r="I55" s="47">
        <v>0</v>
      </c>
      <c r="J55" s="47">
        <v>101.84</v>
      </c>
      <c r="K55" s="47">
        <v>152.79</v>
      </c>
      <c r="L55" s="47">
        <v>9.6199999999999992</v>
      </c>
      <c r="M55" s="75">
        <v>0</v>
      </c>
      <c r="N55" s="74">
        <v>0</v>
      </c>
      <c r="O55" s="47">
        <v>91.52000000000001</v>
      </c>
      <c r="P55" s="47">
        <v>0</v>
      </c>
      <c r="Q55" s="47">
        <v>0</v>
      </c>
      <c r="R55" s="47">
        <v>0</v>
      </c>
      <c r="S55" s="75">
        <v>0</v>
      </c>
      <c r="W55">
        <v>38.47</v>
      </c>
      <c r="X55">
        <v>14.43</v>
      </c>
      <c r="Y55">
        <v>8.66</v>
      </c>
      <c r="Z55">
        <v>0</v>
      </c>
      <c r="AA55">
        <v>23.08</v>
      </c>
      <c r="AB55">
        <v>23.08</v>
      </c>
      <c r="AC55">
        <v>1.84</v>
      </c>
      <c r="AD55">
        <v>0</v>
      </c>
      <c r="AE55">
        <v>8.66</v>
      </c>
      <c r="AF55">
        <v>26.99</v>
      </c>
      <c r="AG55">
        <v>75</v>
      </c>
      <c r="AH55">
        <v>22.12</v>
      </c>
      <c r="AI55">
        <v>0</v>
      </c>
      <c r="AJ55">
        <v>0.87</v>
      </c>
      <c r="AK55">
        <v>9.18</v>
      </c>
      <c r="AL55">
        <v>0</v>
      </c>
      <c r="AM55">
        <v>7.34</v>
      </c>
      <c r="AN55">
        <v>5.77</v>
      </c>
      <c r="AO55">
        <v>0</v>
      </c>
      <c r="AP55">
        <v>26.99</v>
      </c>
      <c r="AQ55">
        <v>0</v>
      </c>
      <c r="AR55">
        <v>14.29</v>
      </c>
      <c r="AS55">
        <v>3.85</v>
      </c>
      <c r="AT55">
        <v>100</v>
      </c>
    </row>
    <row r="56" spans="1:46">
      <c r="A56" t="s">
        <v>400</v>
      </c>
      <c r="G56" t="s">
        <v>98</v>
      </c>
      <c r="H56" s="74">
        <v>0.87</v>
      </c>
      <c r="I56" s="47">
        <v>0</v>
      </c>
      <c r="J56" s="47">
        <v>101.84</v>
      </c>
      <c r="K56" s="47">
        <v>152.79</v>
      </c>
      <c r="L56" s="47">
        <v>9.6199999999999992</v>
      </c>
      <c r="M56" s="75">
        <v>0</v>
      </c>
      <c r="N56" s="74">
        <v>0</v>
      </c>
      <c r="O56" s="47">
        <v>91.52000000000001</v>
      </c>
      <c r="P56" s="47">
        <v>0</v>
      </c>
      <c r="Q56" s="47">
        <v>0</v>
      </c>
      <c r="R56" s="47">
        <v>0</v>
      </c>
      <c r="S56" s="75">
        <v>0</v>
      </c>
      <c r="W56">
        <v>38.47</v>
      </c>
      <c r="X56">
        <v>14.43</v>
      </c>
      <c r="Y56">
        <v>8.66</v>
      </c>
      <c r="Z56">
        <v>0</v>
      </c>
      <c r="AA56">
        <v>23.08</v>
      </c>
      <c r="AB56">
        <v>23.08</v>
      </c>
      <c r="AC56">
        <v>1.84</v>
      </c>
      <c r="AD56">
        <v>0</v>
      </c>
      <c r="AE56">
        <v>8.66</v>
      </c>
      <c r="AF56">
        <v>26.99</v>
      </c>
      <c r="AG56">
        <v>75</v>
      </c>
      <c r="AH56">
        <v>22.12</v>
      </c>
      <c r="AI56">
        <v>0</v>
      </c>
      <c r="AJ56">
        <v>0.87</v>
      </c>
      <c r="AK56">
        <v>9.18</v>
      </c>
      <c r="AL56">
        <v>0</v>
      </c>
      <c r="AM56">
        <v>7.34</v>
      </c>
      <c r="AN56">
        <v>5.77</v>
      </c>
      <c r="AO56">
        <v>0</v>
      </c>
      <c r="AP56">
        <v>26.99</v>
      </c>
      <c r="AQ56">
        <v>0</v>
      </c>
      <c r="AR56">
        <v>14.29</v>
      </c>
      <c r="AS56">
        <v>3.85</v>
      </c>
      <c r="AT56">
        <v>100</v>
      </c>
    </row>
    <row r="57" spans="1:46">
      <c r="G57" t="s">
        <v>99</v>
      </c>
      <c r="H57" s="74">
        <v>0.87</v>
      </c>
      <c r="I57" s="47">
        <v>0</v>
      </c>
      <c r="J57" s="47">
        <v>101.57</v>
      </c>
      <c r="K57" s="47">
        <v>152.79</v>
      </c>
      <c r="L57" s="47">
        <v>9.6199999999999992</v>
      </c>
      <c r="M57" s="75">
        <v>0</v>
      </c>
      <c r="N57" s="74">
        <v>0</v>
      </c>
      <c r="O57" s="47">
        <v>91.52000000000001</v>
      </c>
      <c r="P57" s="47">
        <v>0</v>
      </c>
      <c r="Q57" s="47">
        <v>0</v>
      </c>
      <c r="R57" s="47">
        <v>0</v>
      </c>
      <c r="S57" s="75">
        <v>0</v>
      </c>
      <c r="W57">
        <v>38.47</v>
      </c>
      <c r="X57">
        <v>14.43</v>
      </c>
      <c r="Y57">
        <v>8.66</v>
      </c>
      <c r="Z57">
        <v>0</v>
      </c>
      <c r="AA57">
        <v>23.08</v>
      </c>
      <c r="AB57">
        <v>23.08</v>
      </c>
      <c r="AC57">
        <v>1.57</v>
      </c>
      <c r="AD57">
        <v>0</v>
      </c>
      <c r="AE57">
        <v>8.66</v>
      </c>
      <c r="AF57">
        <v>26.99</v>
      </c>
      <c r="AG57">
        <v>75</v>
      </c>
      <c r="AH57">
        <v>22.12</v>
      </c>
      <c r="AI57">
        <v>0</v>
      </c>
      <c r="AJ57">
        <v>0.87</v>
      </c>
      <c r="AK57">
        <v>9.18</v>
      </c>
      <c r="AL57">
        <v>0</v>
      </c>
      <c r="AM57">
        <v>7.34</v>
      </c>
      <c r="AN57">
        <v>5.77</v>
      </c>
      <c r="AO57">
        <v>0</v>
      </c>
      <c r="AP57">
        <v>26.99</v>
      </c>
      <c r="AQ57">
        <v>0</v>
      </c>
      <c r="AR57">
        <v>14.29</v>
      </c>
      <c r="AS57">
        <v>3.85</v>
      </c>
      <c r="AT57">
        <v>100</v>
      </c>
    </row>
    <row r="58" spans="1:46">
      <c r="G58" t="s">
        <v>100</v>
      </c>
      <c r="H58" s="74">
        <v>0.87</v>
      </c>
      <c r="I58" s="47">
        <v>0</v>
      </c>
      <c r="J58" s="47">
        <v>101.57</v>
      </c>
      <c r="K58" s="47">
        <v>152.79</v>
      </c>
      <c r="L58" s="47">
        <v>9.6199999999999992</v>
      </c>
      <c r="M58" s="75">
        <v>0</v>
      </c>
      <c r="N58" s="74">
        <v>0</v>
      </c>
      <c r="O58" s="47">
        <v>91.52000000000001</v>
      </c>
      <c r="P58" s="47">
        <v>0</v>
      </c>
      <c r="Q58" s="47">
        <v>0</v>
      </c>
      <c r="R58" s="47">
        <v>0</v>
      </c>
      <c r="S58" s="75">
        <v>0</v>
      </c>
      <c r="W58">
        <v>38.47</v>
      </c>
      <c r="X58">
        <v>14.43</v>
      </c>
      <c r="Y58">
        <v>8.66</v>
      </c>
      <c r="Z58">
        <v>0</v>
      </c>
      <c r="AA58">
        <v>23.08</v>
      </c>
      <c r="AB58">
        <v>23.08</v>
      </c>
      <c r="AC58">
        <v>1.57</v>
      </c>
      <c r="AD58">
        <v>0</v>
      </c>
      <c r="AE58">
        <v>8.66</v>
      </c>
      <c r="AF58">
        <v>26.99</v>
      </c>
      <c r="AG58">
        <v>75</v>
      </c>
      <c r="AH58">
        <v>22.12</v>
      </c>
      <c r="AI58">
        <v>0</v>
      </c>
      <c r="AJ58">
        <v>0.87</v>
      </c>
      <c r="AK58">
        <v>9.18</v>
      </c>
      <c r="AL58">
        <v>0</v>
      </c>
      <c r="AM58">
        <v>7.34</v>
      </c>
      <c r="AN58">
        <v>5.77</v>
      </c>
      <c r="AO58">
        <v>0</v>
      </c>
      <c r="AP58">
        <v>26.99</v>
      </c>
      <c r="AQ58">
        <v>0</v>
      </c>
      <c r="AR58">
        <v>14.29</v>
      </c>
      <c r="AS58">
        <v>3.85</v>
      </c>
      <c r="AT58">
        <v>100</v>
      </c>
    </row>
    <row r="59" spans="1:46">
      <c r="G59" t="s">
        <v>101</v>
      </c>
      <c r="H59" s="74">
        <v>0.87</v>
      </c>
      <c r="I59" s="47">
        <v>0</v>
      </c>
      <c r="J59" s="47">
        <v>101.57</v>
      </c>
      <c r="K59" s="47">
        <v>152.79</v>
      </c>
      <c r="L59" s="47">
        <v>9.6199999999999992</v>
      </c>
      <c r="M59" s="75">
        <v>0</v>
      </c>
      <c r="N59" s="74">
        <v>0</v>
      </c>
      <c r="O59" s="47">
        <v>91.52000000000001</v>
      </c>
      <c r="P59" s="47">
        <v>0</v>
      </c>
      <c r="Q59" s="47">
        <v>0</v>
      </c>
      <c r="R59" s="47">
        <v>0</v>
      </c>
      <c r="S59" s="75">
        <v>0</v>
      </c>
      <c r="W59">
        <v>38.47</v>
      </c>
      <c r="X59">
        <v>14.43</v>
      </c>
      <c r="Y59">
        <v>8.66</v>
      </c>
      <c r="Z59">
        <v>0</v>
      </c>
      <c r="AA59">
        <v>23.08</v>
      </c>
      <c r="AB59">
        <v>23.08</v>
      </c>
      <c r="AC59">
        <v>1.57</v>
      </c>
      <c r="AD59">
        <v>0</v>
      </c>
      <c r="AE59">
        <v>8.66</v>
      </c>
      <c r="AF59">
        <v>26.99</v>
      </c>
      <c r="AG59">
        <v>75</v>
      </c>
      <c r="AH59">
        <v>22.12</v>
      </c>
      <c r="AI59">
        <v>0</v>
      </c>
      <c r="AJ59">
        <v>0.87</v>
      </c>
      <c r="AK59">
        <v>9.18</v>
      </c>
      <c r="AL59">
        <v>0</v>
      </c>
      <c r="AM59">
        <v>7.34</v>
      </c>
      <c r="AN59">
        <v>5.77</v>
      </c>
      <c r="AO59">
        <v>0</v>
      </c>
      <c r="AP59">
        <v>26.99</v>
      </c>
      <c r="AQ59">
        <v>0</v>
      </c>
      <c r="AR59">
        <v>14.29</v>
      </c>
      <c r="AS59">
        <v>3.85</v>
      </c>
      <c r="AT59">
        <v>100</v>
      </c>
    </row>
    <row r="60" spans="1:46">
      <c r="G60" t="s">
        <v>102</v>
      </c>
      <c r="H60" s="74">
        <v>0.87</v>
      </c>
      <c r="I60" s="47">
        <v>0</v>
      </c>
      <c r="J60" s="47">
        <v>101.57</v>
      </c>
      <c r="K60" s="47">
        <v>152.79</v>
      </c>
      <c r="L60" s="47">
        <v>9.6199999999999992</v>
      </c>
      <c r="M60" s="75">
        <v>0</v>
      </c>
      <c r="N60" s="74">
        <v>0</v>
      </c>
      <c r="O60" s="47">
        <v>91.52000000000001</v>
      </c>
      <c r="P60" s="47">
        <v>0</v>
      </c>
      <c r="Q60" s="47">
        <v>0</v>
      </c>
      <c r="R60" s="47">
        <v>0</v>
      </c>
      <c r="S60" s="75">
        <v>0</v>
      </c>
      <c r="W60">
        <v>38.47</v>
      </c>
      <c r="X60">
        <v>14.43</v>
      </c>
      <c r="Y60">
        <v>8.66</v>
      </c>
      <c r="Z60">
        <v>0</v>
      </c>
      <c r="AA60">
        <v>23.08</v>
      </c>
      <c r="AB60">
        <v>23.08</v>
      </c>
      <c r="AC60">
        <v>1.57</v>
      </c>
      <c r="AD60">
        <v>0</v>
      </c>
      <c r="AE60">
        <v>8.66</v>
      </c>
      <c r="AF60">
        <v>26.99</v>
      </c>
      <c r="AG60">
        <v>75</v>
      </c>
      <c r="AH60">
        <v>22.12</v>
      </c>
      <c r="AI60">
        <v>0</v>
      </c>
      <c r="AJ60">
        <v>0.87</v>
      </c>
      <c r="AK60">
        <v>9.18</v>
      </c>
      <c r="AL60">
        <v>0</v>
      </c>
      <c r="AM60">
        <v>7.34</v>
      </c>
      <c r="AN60">
        <v>5.77</v>
      </c>
      <c r="AO60">
        <v>0</v>
      </c>
      <c r="AP60">
        <v>26.99</v>
      </c>
      <c r="AQ60">
        <v>0</v>
      </c>
      <c r="AR60">
        <v>14.29</v>
      </c>
      <c r="AS60">
        <v>3.85</v>
      </c>
      <c r="AT60">
        <v>100</v>
      </c>
    </row>
    <row r="61" spans="1:46">
      <c r="G61" t="s">
        <v>103</v>
      </c>
      <c r="H61" s="74">
        <v>0.87</v>
      </c>
      <c r="I61" s="47">
        <v>0</v>
      </c>
      <c r="J61" s="47">
        <v>101.57</v>
      </c>
      <c r="K61" s="47">
        <v>152.79</v>
      </c>
      <c r="L61" s="47">
        <v>9.6199999999999992</v>
      </c>
      <c r="M61" s="75">
        <v>0</v>
      </c>
      <c r="N61" s="74">
        <v>0</v>
      </c>
      <c r="O61" s="47">
        <v>91.52000000000001</v>
      </c>
      <c r="P61" s="47">
        <v>0</v>
      </c>
      <c r="Q61" s="47">
        <v>0</v>
      </c>
      <c r="R61" s="47">
        <v>0</v>
      </c>
      <c r="S61" s="75">
        <v>0</v>
      </c>
      <c r="W61">
        <v>38.47</v>
      </c>
      <c r="X61">
        <v>14.43</v>
      </c>
      <c r="Y61">
        <v>8.66</v>
      </c>
      <c r="Z61">
        <v>0</v>
      </c>
      <c r="AA61">
        <v>23.08</v>
      </c>
      <c r="AB61">
        <v>23.08</v>
      </c>
      <c r="AC61">
        <v>1.57</v>
      </c>
      <c r="AD61">
        <v>0</v>
      </c>
      <c r="AE61">
        <v>8.66</v>
      </c>
      <c r="AF61">
        <v>26.99</v>
      </c>
      <c r="AG61">
        <v>75</v>
      </c>
      <c r="AH61">
        <v>22.12</v>
      </c>
      <c r="AI61">
        <v>0</v>
      </c>
      <c r="AJ61">
        <v>0.87</v>
      </c>
      <c r="AK61">
        <v>9.18</v>
      </c>
      <c r="AL61">
        <v>0</v>
      </c>
      <c r="AM61">
        <v>7.34</v>
      </c>
      <c r="AN61">
        <v>5.77</v>
      </c>
      <c r="AO61">
        <v>0</v>
      </c>
      <c r="AP61">
        <v>26.99</v>
      </c>
      <c r="AQ61">
        <v>0</v>
      </c>
      <c r="AR61">
        <v>14.29</v>
      </c>
      <c r="AS61">
        <v>3.85</v>
      </c>
      <c r="AT61">
        <v>100</v>
      </c>
    </row>
    <row r="62" spans="1:46">
      <c r="G62" t="s">
        <v>104</v>
      </c>
      <c r="H62" s="74">
        <v>0.87</v>
      </c>
      <c r="I62" s="47">
        <v>0</v>
      </c>
      <c r="J62" s="47">
        <v>101.57</v>
      </c>
      <c r="K62" s="47">
        <v>152.79</v>
      </c>
      <c r="L62" s="47">
        <v>9.6199999999999992</v>
      </c>
      <c r="M62" s="75">
        <v>0</v>
      </c>
      <c r="N62" s="74">
        <v>0</v>
      </c>
      <c r="O62" s="47">
        <v>91.52000000000001</v>
      </c>
      <c r="P62" s="47">
        <v>0</v>
      </c>
      <c r="Q62" s="47">
        <v>0</v>
      </c>
      <c r="R62" s="47">
        <v>0</v>
      </c>
      <c r="S62" s="75">
        <v>0</v>
      </c>
      <c r="W62">
        <v>38.47</v>
      </c>
      <c r="X62">
        <v>14.43</v>
      </c>
      <c r="Y62">
        <v>8.66</v>
      </c>
      <c r="Z62">
        <v>0</v>
      </c>
      <c r="AA62">
        <v>23.08</v>
      </c>
      <c r="AB62">
        <v>23.08</v>
      </c>
      <c r="AC62">
        <v>1.57</v>
      </c>
      <c r="AD62">
        <v>0</v>
      </c>
      <c r="AE62">
        <v>8.66</v>
      </c>
      <c r="AF62">
        <v>26.99</v>
      </c>
      <c r="AG62">
        <v>75</v>
      </c>
      <c r="AH62">
        <v>22.12</v>
      </c>
      <c r="AI62">
        <v>0</v>
      </c>
      <c r="AJ62">
        <v>0.87</v>
      </c>
      <c r="AK62">
        <v>9.18</v>
      </c>
      <c r="AL62">
        <v>0</v>
      </c>
      <c r="AM62">
        <v>7.34</v>
      </c>
      <c r="AN62">
        <v>5.77</v>
      </c>
      <c r="AO62">
        <v>0</v>
      </c>
      <c r="AP62">
        <v>26.99</v>
      </c>
      <c r="AQ62">
        <v>0</v>
      </c>
      <c r="AR62">
        <v>14.29</v>
      </c>
      <c r="AS62">
        <v>3.85</v>
      </c>
      <c r="AT62">
        <v>100</v>
      </c>
    </row>
    <row r="63" spans="1:46">
      <c r="G63" t="s">
        <v>105</v>
      </c>
      <c r="H63" s="74">
        <v>0.67</v>
      </c>
      <c r="I63" s="47">
        <v>0</v>
      </c>
      <c r="J63" s="47">
        <v>95.089999999999989</v>
      </c>
      <c r="K63" s="47">
        <v>152.79</v>
      </c>
      <c r="L63" s="47">
        <v>9.6199999999999992</v>
      </c>
      <c r="M63" s="75">
        <v>0</v>
      </c>
      <c r="N63" s="74">
        <v>0</v>
      </c>
      <c r="O63" s="47">
        <v>91.52000000000001</v>
      </c>
      <c r="P63" s="47">
        <v>0</v>
      </c>
      <c r="Q63" s="47">
        <v>0</v>
      </c>
      <c r="R63" s="47">
        <v>0</v>
      </c>
      <c r="S63" s="75">
        <v>0</v>
      </c>
      <c r="W63">
        <v>38.47</v>
      </c>
      <c r="X63">
        <v>14.43</v>
      </c>
      <c r="Y63">
        <v>8.66</v>
      </c>
      <c r="Z63">
        <v>0</v>
      </c>
      <c r="AA63">
        <v>23.08</v>
      </c>
      <c r="AB63">
        <v>23.08</v>
      </c>
      <c r="AC63">
        <v>1.57</v>
      </c>
      <c r="AD63">
        <v>0</v>
      </c>
      <c r="AE63">
        <v>8.66</v>
      </c>
      <c r="AF63">
        <v>26.99</v>
      </c>
      <c r="AG63">
        <v>75</v>
      </c>
      <c r="AH63">
        <v>22.12</v>
      </c>
      <c r="AI63">
        <v>0</v>
      </c>
      <c r="AJ63">
        <v>0.67</v>
      </c>
      <c r="AK63">
        <v>9.18</v>
      </c>
      <c r="AL63">
        <v>0</v>
      </c>
      <c r="AM63">
        <v>7.34</v>
      </c>
      <c r="AN63">
        <v>5.77</v>
      </c>
      <c r="AO63">
        <v>0</v>
      </c>
      <c r="AP63">
        <v>26.99</v>
      </c>
      <c r="AQ63">
        <v>0</v>
      </c>
      <c r="AR63">
        <v>14.29</v>
      </c>
      <c r="AS63">
        <v>3.85</v>
      </c>
      <c r="AT63">
        <v>93.52</v>
      </c>
    </row>
    <row r="64" spans="1:46">
      <c r="G64" t="s">
        <v>106</v>
      </c>
      <c r="H64" s="74">
        <v>0.67</v>
      </c>
      <c r="I64" s="47">
        <v>0</v>
      </c>
      <c r="J64" s="47">
        <v>90.41</v>
      </c>
      <c r="K64" s="47">
        <v>152.79</v>
      </c>
      <c r="L64" s="47">
        <v>9.6199999999999992</v>
      </c>
      <c r="M64" s="75">
        <v>0</v>
      </c>
      <c r="N64" s="74">
        <v>0</v>
      </c>
      <c r="O64" s="47">
        <v>91.52000000000001</v>
      </c>
      <c r="P64" s="47">
        <v>0</v>
      </c>
      <c r="Q64" s="47">
        <v>0</v>
      </c>
      <c r="R64" s="47">
        <v>0</v>
      </c>
      <c r="S64" s="75">
        <v>0</v>
      </c>
      <c r="W64">
        <v>38.47</v>
      </c>
      <c r="X64">
        <v>14.43</v>
      </c>
      <c r="Y64">
        <v>8.66</v>
      </c>
      <c r="Z64">
        <v>0</v>
      </c>
      <c r="AA64">
        <v>23.08</v>
      </c>
      <c r="AB64">
        <v>23.08</v>
      </c>
      <c r="AC64">
        <v>1.57</v>
      </c>
      <c r="AD64">
        <v>0</v>
      </c>
      <c r="AE64">
        <v>8.66</v>
      </c>
      <c r="AF64">
        <v>26.99</v>
      </c>
      <c r="AG64">
        <v>75</v>
      </c>
      <c r="AH64">
        <v>22.12</v>
      </c>
      <c r="AI64">
        <v>0</v>
      </c>
      <c r="AJ64">
        <v>0.67</v>
      </c>
      <c r="AK64">
        <v>9.18</v>
      </c>
      <c r="AL64">
        <v>0</v>
      </c>
      <c r="AM64">
        <v>7.34</v>
      </c>
      <c r="AN64">
        <v>5.77</v>
      </c>
      <c r="AO64">
        <v>0</v>
      </c>
      <c r="AP64">
        <v>26.99</v>
      </c>
      <c r="AQ64">
        <v>0</v>
      </c>
      <c r="AR64">
        <v>14.29</v>
      </c>
      <c r="AS64">
        <v>3.85</v>
      </c>
      <c r="AT64">
        <v>88.84</v>
      </c>
    </row>
    <row r="65" spans="7:46">
      <c r="G65" t="s">
        <v>107</v>
      </c>
      <c r="H65" s="74">
        <v>0.67</v>
      </c>
      <c r="I65" s="47">
        <v>0</v>
      </c>
      <c r="J65" s="47">
        <v>85.07</v>
      </c>
      <c r="K65" s="47">
        <v>152.79</v>
      </c>
      <c r="L65" s="47">
        <v>9.6199999999999992</v>
      </c>
      <c r="M65" s="75">
        <v>0</v>
      </c>
      <c r="N65" s="74">
        <v>0</v>
      </c>
      <c r="O65" s="47">
        <v>91.52000000000001</v>
      </c>
      <c r="P65" s="47">
        <v>0</v>
      </c>
      <c r="Q65" s="47">
        <v>0</v>
      </c>
      <c r="R65" s="47">
        <v>0</v>
      </c>
      <c r="S65" s="75">
        <v>0</v>
      </c>
      <c r="W65">
        <v>38.47</v>
      </c>
      <c r="X65">
        <v>14.43</v>
      </c>
      <c r="Y65">
        <v>8.66</v>
      </c>
      <c r="Z65">
        <v>0</v>
      </c>
      <c r="AA65">
        <v>23.08</v>
      </c>
      <c r="AB65">
        <v>23.08</v>
      </c>
      <c r="AC65">
        <v>1.57</v>
      </c>
      <c r="AD65">
        <v>0</v>
      </c>
      <c r="AE65">
        <v>8.66</v>
      </c>
      <c r="AF65">
        <v>26.99</v>
      </c>
      <c r="AG65">
        <v>75</v>
      </c>
      <c r="AH65">
        <v>22.12</v>
      </c>
      <c r="AI65">
        <v>0</v>
      </c>
      <c r="AJ65">
        <v>0.67</v>
      </c>
      <c r="AK65">
        <v>9.18</v>
      </c>
      <c r="AL65">
        <v>0</v>
      </c>
      <c r="AM65">
        <v>7.34</v>
      </c>
      <c r="AN65">
        <v>5.77</v>
      </c>
      <c r="AO65">
        <v>0</v>
      </c>
      <c r="AP65">
        <v>26.99</v>
      </c>
      <c r="AQ65">
        <v>0</v>
      </c>
      <c r="AR65">
        <v>14.29</v>
      </c>
      <c r="AS65">
        <v>3.85</v>
      </c>
      <c r="AT65">
        <v>83.5</v>
      </c>
    </row>
    <row r="66" spans="7:46">
      <c r="G66" t="s">
        <v>108</v>
      </c>
      <c r="H66" s="74">
        <v>0.67</v>
      </c>
      <c r="I66" s="47">
        <v>0</v>
      </c>
      <c r="J66" s="47">
        <v>79.089999999999989</v>
      </c>
      <c r="K66" s="47">
        <v>152.79</v>
      </c>
      <c r="L66" s="47">
        <v>9.6199999999999992</v>
      </c>
      <c r="M66" s="75">
        <v>0</v>
      </c>
      <c r="N66" s="74">
        <v>0</v>
      </c>
      <c r="O66" s="47">
        <v>91.52000000000001</v>
      </c>
      <c r="P66" s="47">
        <v>0</v>
      </c>
      <c r="Q66" s="47">
        <v>0</v>
      </c>
      <c r="R66" s="47">
        <v>0</v>
      </c>
      <c r="S66" s="75">
        <v>0</v>
      </c>
      <c r="W66">
        <v>38.47</v>
      </c>
      <c r="X66">
        <v>14.43</v>
      </c>
      <c r="Y66">
        <v>8.66</v>
      </c>
      <c r="Z66">
        <v>0</v>
      </c>
      <c r="AA66">
        <v>23.08</v>
      </c>
      <c r="AB66">
        <v>23.08</v>
      </c>
      <c r="AC66">
        <v>1.57</v>
      </c>
      <c r="AD66">
        <v>0</v>
      </c>
      <c r="AE66">
        <v>8.66</v>
      </c>
      <c r="AF66">
        <v>26.99</v>
      </c>
      <c r="AG66">
        <v>75</v>
      </c>
      <c r="AH66">
        <v>22.12</v>
      </c>
      <c r="AI66">
        <v>0</v>
      </c>
      <c r="AJ66">
        <v>0.67</v>
      </c>
      <c r="AK66">
        <v>9.18</v>
      </c>
      <c r="AL66">
        <v>0</v>
      </c>
      <c r="AM66">
        <v>7.34</v>
      </c>
      <c r="AN66">
        <v>5.77</v>
      </c>
      <c r="AO66">
        <v>0</v>
      </c>
      <c r="AP66">
        <v>26.99</v>
      </c>
      <c r="AQ66">
        <v>0</v>
      </c>
      <c r="AR66">
        <v>14.29</v>
      </c>
      <c r="AS66">
        <v>3.85</v>
      </c>
      <c r="AT66">
        <v>77.52</v>
      </c>
    </row>
    <row r="67" spans="7:46">
      <c r="G67" t="s">
        <v>109</v>
      </c>
      <c r="H67" s="74">
        <v>0.53</v>
      </c>
      <c r="I67" s="47">
        <v>0</v>
      </c>
      <c r="J67" s="47">
        <v>72.38</v>
      </c>
      <c r="K67" s="47">
        <v>152.79</v>
      </c>
      <c r="L67" s="47">
        <v>9.6199999999999992</v>
      </c>
      <c r="M67" s="75">
        <v>0</v>
      </c>
      <c r="N67" s="74">
        <v>0</v>
      </c>
      <c r="O67" s="47">
        <v>91.52000000000001</v>
      </c>
      <c r="P67" s="47">
        <v>0</v>
      </c>
      <c r="Q67" s="47">
        <v>0</v>
      </c>
      <c r="R67" s="47">
        <v>0</v>
      </c>
      <c r="S67" s="75">
        <v>0</v>
      </c>
      <c r="W67">
        <v>38.47</v>
      </c>
      <c r="X67">
        <v>14.43</v>
      </c>
      <c r="Y67">
        <v>8.66</v>
      </c>
      <c r="Z67">
        <v>0</v>
      </c>
      <c r="AA67">
        <v>23.08</v>
      </c>
      <c r="AB67">
        <v>23.08</v>
      </c>
      <c r="AC67">
        <v>1.57</v>
      </c>
      <c r="AD67">
        <v>0</v>
      </c>
      <c r="AE67">
        <v>8.66</v>
      </c>
      <c r="AF67">
        <v>26.99</v>
      </c>
      <c r="AG67">
        <v>75</v>
      </c>
      <c r="AH67">
        <v>22.12</v>
      </c>
      <c r="AI67">
        <v>0</v>
      </c>
      <c r="AJ67">
        <v>0.53</v>
      </c>
      <c r="AK67">
        <v>9.18</v>
      </c>
      <c r="AL67">
        <v>0</v>
      </c>
      <c r="AM67">
        <v>7.34</v>
      </c>
      <c r="AN67">
        <v>5.77</v>
      </c>
      <c r="AO67">
        <v>0</v>
      </c>
      <c r="AP67">
        <v>26.99</v>
      </c>
      <c r="AQ67">
        <v>0</v>
      </c>
      <c r="AR67">
        <v>14.29</v>
      </c>
      <c r="AS67">
        <v>3.85</v>
      </c>
      <c r="AT67">
        <v>70.81</v>
      </c>
    </row>
    <row r="68" spans="7:46">
      <c r="G68" t="s">
        <v>110</v>
      </c>
      <c r="H68" s="74">
        <v>0.53</v>
      </c>
      <c r="I68" s="47">
        <v>0</v>
      </c>
      <c r="J68" s="47">
        <v>64.709999999999994</v>
      </c>
      <c r="K68" s="47">
        <v>152.79</v>
      </c>
      <c r="L68" s="47">
        <v>9.6199999999999992</v>
      </c>
      <c r="M68" s="75">
        <v>0</v>
      </c>
      <c r="N68" s="74">
        <v>0</v>
      </c>
      <c r="O68" s="47">
        <v>91.52000000000001</v>
      </c>
      <c r="P68" s="47">
        <v>0</v>
      </c>
      <c r="Q68" s="47">
        <v>0</v>
      </c>
      <c r="R68" s="47">
        <v>0</v>
      </c>
      <c r="S68" s="75">
        <v>0</v>
      </c>
      <c r="W68">
        <v>38.47</v>
      </c>
      <c r="X68">
        <v>14.43</v>
      </c>
      <c r="Y68">
        <v>8.66</v>
      </c>
      <c r="Z68">
        <v>0</v>
      </c>
      <c r="AA68">
        <v>23.08</v>
      </c>
      <c r="AB68">
        <v>23.08</v>
      </c>
      <c r="AC68">
        <v>1.57</v>
      </c>
      <c r="AD68">
        <v>0</v>
      </c>
      <c r="AE68">
        <v>8.66</v>
      </c>
      <c r="AF68">
        <v>26.99</v>
      </c>
      <c r="AG68">
        <v>75</v>
      </c>
      <c r="AH68">
        <v>22.12</v>
      </c>
      <c r="AI68">
        <v>0</v>
      </c>
      <c r="AJ68">
        <v>0.53</v>
      </c>
      <c r="AK68">
        <v>9.18</v>
      </c>
      <c r="AL68">
        <v>0</v>
      </c>
      <c r="AM68">
        <v>7.34</v>
      </c>
      <c r="AN68">
        <v>5.77</v>
      </c>
      <c r="AO68">
        <v>0</v>
      </c>
      <c r="AP68">
        <v>26.99</v>
      </c>
      <c r="AQ68">
        <v>0</v>
      </c>
      <c r="AR68">
        <v>14.29</v>
      </c>
      <c r="AS68">
        <v>3.85</v>
      </c>
      <c r="AT68">
        <v>63.14</v>
      </c>
    </row>
    <row r="69" spans="7:46">
      <c r="G69" t="s">
        <v>111</v>
      </c>
      <c r="H69" s="74">
        <v>0.53</v>
      </c>
      <c r="I69" s="47">
        <v>0</v>
      </c>
      <c r="J69" s="47">
        <v>56.17</v>
      </c>
      <c r="K69" s="47">
        <v>152.77999999999997</v>
      </c>
      <c r="L69" s="47">
        <v>9.6199999999999992</v>
      </c>
      <c r="M69" s="75">
        <v>0</v>
      </c>
      <c r="N69" s="74">
        <v>0</v>
      </c>
      <c r="O69" s="47">
        <v>91.52000000000001</v>
      </c>
      <c r="P69" s="47">
        <v>0</v>
      </c>
      <c r="Q69" s="47">
        <v>0</v>
      </c>
      <c r="R69" s="47">
        <v>0</v>
      </c>
      <c r="S69" s="75">
        <v>0</v>
      </c>
      <c r="W69">
        <v>34.619999999999997</v>
      </c>
      <c r="X69">
        <v>18.27</v>
      </c>
      <c r="Y69">
        <v>8.66</v>
      </c>
      <c r="Z69">
        <v>0</v>
      </c>
      <c r="AA69">
        <v>23.08</v>
      </c>
      <c r="AB69">
        <v>23.08</v>
      </c>
      <c r="AC69">
        <v>1.57</v>
      </c>
      <c r="AD69">
        <v>0</v>
      </c>
      <c r="AE69">
        <v>8.66</v>
      </c>
      <c r="AF69">
        <v>25.69</v>
      </c>
      <c r="AG69">
        <v>75</v>
      </c>
      <c r="AH69">
        <v>22.12</v>
      </c>
      <c r="AI69">
        <v>0</v>
      </c>
      <c r="AJ69">
        <v>0.53</v>
      </c>
      <c r="AK69">
        <v>9.18</v>
      </c>
      <c r="AL69">
        <v>0</v>
      </c>
      <c r="AM69">
        <v>7.34</v>
      </c>
      <c r="AN69">
        <v>5.77</v>
      </c>
      <c r="AO69">
        <v>0</v>
      </c>
      <c r="AP69">
        <v>25.69</v>
      </c>
      <c r="AQ69">
        <v>0</v>
      </c>
      <c r="AR69">
        <v>14.29</v>
      </c>
      <c r="AS69">
        <v>3.85</v>
      </c>
      <c r="AT69">
        <v>54.6</v>
      </c>
    </row>
    <row r="70" spans="7:46">
      <c r="G70" t="s">
        <v>112</v>
      </c>
      <c r="H70" s="74">
        <v>0.53</v>
      </c>
      <c r="I70" s="47">
        <v>0</v>
      </c>
      <c r="J70" s="47">
        <v>47.05</v>
      </c>
      <c r="K70" s="47">
        <v>144.99999999999997</v>
      </c>
      <c r="L70" s="47">
        <v>9.6199999999999992</v>
      </c>
      <c r="M70" s="75">
        <v>0</v>
      </c>
      <c r="N70" s="74">
        <v>0</v>
      </c>
      <c r="O70" s="47">
        <v>91.52000000000001</v>
      </c>
      <c r="P70" s="47">
        <v>0</v>
      </c>
      <c r="Q70" s="47">
        <v>0</v>
      </c>
      <c r="R70" s="47">
        <v>0</v>
      </c>
      <c r="S70" s="75">
        <v>0</v>
      </c>
      <c r="W70">
        <v>25.01</v>
      </c>
      <c r="X70">
        <v>20.100000000000001</v>
      </c>
      <c r="Y70">
        <v>8.66</v>
      </c>
      <c r="Z70">
        <v>0</v>
      </c>
      <c r="AA70">
        <v>23.08</v>
      </c>
      <c r="AB70">
        <v>23.08</v>
      </c>
      <c r="AC70">
        <v>1.57</v>
      </c>
      <c r="AD70">
        <v>0</v>
      </c>
      <c r="AE70">
        <v>8.66</v>
      </c>
      <c r="AF70">
        <v>25.69</v>
      </c>
      <c r="AG70">
        <v>75</v>
      </c>
      <c r="AH70">
        <v>22.12</v>
      </c>
      <c r="AI70">
        <v>0</v>
      </c>
      <c r="AJ70">
        <v>0.53</v>
      </c>
      <c r="AK70">
        <v>9.18</v>
      </c>
      <c r="AL70">
        <v>0</v>
      </c>
      <c r="AM70">
        <v>7.34</v>
      </c>
      <c r="AN70">
        <v>5.77</v>
      </c>
      <c r="AO70">
        <v>0</v>
      </c>
      <c r="AP70">
        <v>25.69</v>
      </c>
      <c r="AQ70">
        <v>0</v>
      </c>
      <c r="AR70">
        <v>14.29</v>
      </c>
      <c r="AS70">
        <v>3.85</v>
      </c>
      <c r="AT70">
        <v>45.48</v>
      </c>
    </row>
    <row r="71" spans="7:46">
      <c r="G71" t="s">
        <v>113</v>
      </c>
      <c r="H71" s="74">
        <v>0.53</v>
      </c>
      <c r="I71" s="47">
        <v>96.18</v>
      </c>
      <c r="J71" s="47">
        <v>37.69</v>
      </c>
      <c r="K71" s="47">
        <v>126.82999999999998</v>
      </c>
      <c r="L71" s="47">
        <v>14.43</v>
      </c>
      <c r="M71" s="75">
        <v>0</v>
      </c>
      <c r="N71" s="74">
        <v>0</v>
      </c>
      <c r="O71" s="47">
        <v>91.52000000000001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8.66</v>
      </c>
      <c r="Z71">
        <v>0</v>
      </c>
      <c r="AA71">
        <v>36.549999999999997</v>
      </c>
      <c r="AB71">
        <v>36.549999999999997</v>
      </c>
      <c r="AC71">
        <v>1.57</v>
      </c>
      <c r="AD71">
        <v>0</v>
      </c>
      <c r="AE71">
        <v>8.66</v>
      </c>
      <c r="AF71">
        <v>24.07</v>
      </c>
      <c r="AG71">
        <v>75</v>
      </c>
      <c r="AH71">
        <v>22.12</v>
      </c>
      <c r="AI71">
        <v>96.18</v>
      </c>
      <c r="AJ71">
        <v>0.53</v>
      </c>
      <c r="AK71">
        <v>9.18</v>
      </c>
      <c r="AL71">
        <v>0</v>
      </c>
      <c r="AM71">
        <v>7.34</v>
      </c>
      <c r="AN71">
        <v>9.6199999999999992</v>
      </c>
      <c r="AO71">
        <v>0</v>
      </c>
      <c r="AP71">
        <v>32</v>
      </c>
      <c r="AQ71">
        <v>0</v>
      </c>
      <c r="AR71">
        <v>14.29</v>
      </c>
      <c r="AS71">
        <v>4.8099999999999996</v>
      </c>
      <c r="AT71">
        <v>36.119999999999997</v>
      </c>
    </row>
    <row r="72" spans="7:46">
      <c r="G72" t="s">
        <v>114</v>
      </c>
      <c r="H72" s="74">
        <v>0.53</v>
      </c>
      <c r="I72" s="47">
        <v>96.18</v>
      </c>
      <c r="J72" s="47">
        <v>28.56</v>
      </c>
      <c r="K72" s="47">
        <v>126.82999999999998</v>
      </c>
      <c r="L72" s="47">
        <v>14.43</v>
      </c>
      <c r="M72" s="75">
        <v>0</v>
      </c>
      <c r="N72" s="74">
        <v>0</v>
      </c>
      <c r="O72" s="47">
        <v>91.52000000000001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8.66</v>
      </c>
      <c r="Z72">
        <v>0</v>
      </c>
      <c r="AA72">
        <v>36.549999999999997</v>
      </c>
      <c r="AB72">
        <v>36.549999999999997</v>
      </c>
      <c r="AC72">
        <v>1.57</v>
      </c>
      <c r="AD72">
        <v>0</v>
      </c>
      <c r="AE72">
        <v>8.66</v>
      </c>
      <c r="AF72">
        <v>24.07</v>
      </c>
      <c r="AG72">
        <v>75</v>
      </c>
      <c r="AH72">
        <v>22.12</v>
      </c>
      <c r="AI72">
        <v>96.18</v>
      </c>
      <c r="AJ72">
        <v>0.53</v>
      </c>
      <c r="AK72">
        <v>9.18</v>
      </c>
      <c r="AL72">
        <v>0</v>
      </c>
      <c r="AM72">
        <v>7.34</v>
      </c>
      <c r="AN72">
        <v>9.6199999999999992</v>
      </c>
      <c r="AO72">
        <v>0</v>
      </c>
      <c r="AP72">
        <v>32</v>
      </c>
      <c r="AQ72">
        <v>0</v>
      </c>
      <c r="AR72">
        <v>14.29</v>
      </c>
      <c r="AS72">
        <v>4.8099999999999996</v>
      </c>
      <c r="AT72">
        <v>26.99</v>
      </c>
    </row>
    <row r="73" spans="7:46">
      <c r="G73" t="s">
        <v>115</v>
      </c>
      <c r="H73" s="74">
        <v>0.53</v>
      </c>
      <c r="I73" s="47">
        <v>96.18</v>
      </c>
      <c r="J73" s="47">
        <v>20.28</v>
      </c>
      <c r="K73" s="47">
        <v>126.82999999999998</v>
      </c>
      <c r="L73" s="47">
        <v>14.43</v>
      </c>
      <c r="M73" s="75">
        <v>0</v>
      </c>
      <c r="N73" s="74">
        <v>0</v>
      </c>
      <c r="O73" s="47">
        <v>91.52000000000001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8.66</v>
      </c>
      <c r="Z73">
        <v>0</v>
      </c>
      <c r="AA73">
        <v>36.549999999999997</v>
      </c>
      <c r="AB73">
        <v>36.549999999999997</v>
      </c>
      <c r="AC73">
        <v>1.57</v>
      </c>
      <c r="AD73">
        <v>0</v>
      </c>
      <c r="AE73">
        <v>8.66</v>
      </c>
      <c r="AF73">
        <v>24.07</v>
      </c>
      <c r="AG73">
        <v>75</v>
      </c>
      <c r="AH73">
        <v>22.12</v>
      </c>
      <c r="AI73">
        <v>96.18</v>
      </c>
      <c r="AJ73">
        <v>0.53</v>
      </c>
      <c r="AK73">
        <v>9.18</v>
      </c>
      <c r="AL73">
        <v>0</v>
      </c>
      <c r="AM73">
        <v>7.34</v>
      </c>
      <c r="AN73">
        <v>9.6199999999999992</v>
      </c>
      <c r="AO73">
        <v>0</v>
      </c>
      <c r="AP73">
        <v>32</v>
      </c>
      <c r="AQ73">
        <v>0</v>
      </c>
      <c r="AR73">
        <v>14.29</v>
      </c>
      <c r="AS73">
        <v>4.8099999999999996</v>
      </c>
      <c r="AT73">
        <v>18.71</v>
      </c>
    </row>
    <row r="74" spans="7:46">
      <c r="G74" t="s">
        <v>116</v>
      </c>
      <c r="H74" s="74">
        <v>0.53</v>
      </c>
      <c r="I74" s="47">
        <v>96.18</v>
      </c>
      <c r="J74" s="47">
        <v>13.200000000000001</v>
      </c>
      <c r="K74" s="47">
        <v>126.82999999999998</v>
      </c>
      <c r="L74" s="47">
        <v>14.43</v>
      </c>
      <c r="M74" s="75">
        <v>0</v>
      </c>
      <c r="N74" s="74">
        <v>0</v>
      </c>
      <c r="O74" s="47">
        <v>91.52000000000001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8.66</v>
      </c>
      <c r="Z74">
        <v>0</v>
      </c>
      <c r="AA74">
        <v>36.549999999999997</v>
      </c>
      <c r="AB74">
        <v>36.549999999999997</v>
      </c>
      <c r="AC74">
        <v>1.57</v>
      </c>
      <c r="AD74">
        <v>0</v>
      </c>
      <c r="AE74">
        <v>8.66</v>
      </c>
      <c r="AF74">
        <v>14.1</v>
      </c>
      <c r="AG74">
        <v>75</v>
      </c>
      <c r="AH74">
        <v>22.12</v>
      </c>
      <c r="AI74">
        <v>96.18</v>
      </c>
      <c r="AJ74">
        <v>0.53</v>
      </c>
      <c r="AK74">
        <v>9.18</v>
      </c>
      <c r="AL74">
        <v>0</v>
      </c>
      <c r="AM74">
        <v>7.34</v>
      </c>
      <c r="AN74">
        <v>9.6199999999999992</v>
      </c>
      <c r="AO74">
        <v>0</v>
      </c>
      <c r="AP74">
        <v>32</v>
      </c>
      <c r="AQ74">
        <v>0</v>
      </c>
      <c r="AR74">
        <v>14.29</v>
      </c>
      <c r="AS74">
        <v>4.8099999999999996</v>
      </c>
      <c r="AT74">
        <v>11.63</v>
      </c>
    </row>
    <row r="75" spans="7:46">
      <c r="G75" t="s">
        <v>117</v>
      </c>
      <c r="H75" s="74">
        <v>0.53</v>
      </c>
      <c r="I75" s="47">
        <v>72.14</v>
      </c>
      <c r="J75" s="47">
        <v>8</v>
      </c>
      <c r="K75" s="47">
        <v>128.75</v>
      </c>
      <c r="L75" s="47">
        <v>14.43</v>
      </c>
      <c r="M75" s="75">
        <v>0</v>
      </c>
      <c r="N75" s="74">
        <v>88.47</v>
      </c>
      <c r="O75" s="47">
        <v>291.52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9.6199999999999992</v>
      </c>
      <c r="Z75">
        <v>0</v>
      </c>
      <c r="AA75">
        <v>36.549999999999997</v>
      </c>
      <c r="AB75">
        <v>36.549999999999997</v>
      </c>
      <c r="AC75">
        <v>1.57</v>
      </c>
      <c r="AD75">
        <v>0</v>
      </c>
      <c r="AE75">
        <v>9.6199999999999992</v>
      </c>
      <c r="AF75">
        <v>32</v>
      </c>
      <c r="AG75">
        <v>75</v>
      </c>
      <c r="AH75">
        <v>22.12</v>
      </c>
      <c r="AI75">
        <v>72.14</v>
      </c>
      <c r="AJ75">
        <v>0.53</v>
      </c>
      <c r="AK75">
        <v>9.18</v>
      </c>
      <c r="AL75">
        <v>50</v>
      </c>
      <c r="AM75">
        <v>7.34</v>
      </c>
      <c r="AN75">
        <v>9.6199999999999992</v>
      </c>
      <c r="AO75">
        <v>38.47</v>
      </c>
      <c r="AP75">
        <v>32</v>
      </c>
      <c r="AQ75">
        <v>200</v>
      </c>
      <c r="AR75">
        <v>14.29</v>
      </c>
      <c r="AS75">
        <v>4.8099999999999996</v>
      </c>
      <c r="AT75">
        <v>6.43</v>
      </c>
    </row>
    <row r="76" spans="7:46">
      <c r="G76" t="s">
        <v>118</v>
      </c>
      <c r="H76" s="74">
        <v>0.53</v>
      </c>
      <c r="I76" s="47">
        <v>72.14</v>
      </c>
      <c r="J76" s="47">
        <v>3.04</v>
      </c>
      <c r="K76" s="47">
        <v>128.75</v>
      </c>
      <c r="L76" s="47">
        <v>14.43</v>
      </c>
      <c r="M76" s="75">
        <v>0</v>
      </c>
      <c r="N76" s="74">
        <v>88.47</v>
      </c>
      <c r="O76" s="47">
        <v>291.52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9.6199999999999992</v>
      </c>
      <c r="Z76">
        <v>0</v>
      </c>
      <c r="AA76">
        <v>36.549999999999997</v>
      </c>
      <c r="AB76">
        <v>36.549999999999997</v>
      </c>
      <c r="AC76">
        <v>1.57</v>
      </c>
      <c r="AD76">
        <v>0</v>
      </c>
      <c r="AE76">
        <v>9.6199999999999992</v>
      </c>
      <c r="AF76">
        <v>32</v>
      </c>
      <c r="AG76">
        <v>75</v>
      </c>
      <c r="AH76">
        <v>22.12</v>
      </c>
      <c r="AI76">
        <v>72.14</v>
      </c>
      <c r="AJ76">
        <v>0.53</v>
      </c>
      <c r="AK76">
        <v>9.18</v>
      </c>
      <c r="AL76">
        <v>50</v>
      </c>
      <c r="AM76">
        <v>7.34</v>
      </c>
      <c r="AN76">
        <v>9.6199999999999992</v>
      </c>
      <c r="AO76">
        <v>38.47</v>
      </c>
      <c r="AP76">
        <v>32</v>
      </c>
      <c r="AQ76">
        <v>200</v>
      </c>
      <c r="AR76">
        <v>14.29</v>
      </c>
      <c r="AS76">
        <v>4.8099999999999996</v>
      </c>
      <c r="AT76">
        <v>1.47</v>
      </c>
    </row>
    <row r="77" spans="7:46">
      <c r="G77" t="s">
        <v>119</v>
      </c>
      <c r="H77" s="74">
        <v>0.53</v>
      </c>
      <c r="I77" s="47">
        <v>72.14</v>
      </c>
      <c r="J77" s="47">
        <v>1.6300000000000001</v>
      </c>
      <c r="K77" s="47">
        <v>128.75</v>
      </c>
      <c r="L77" s="47">
        <v>14.43</v>
      </c>
      <c r="M77" s="75">
        <v>0</v>
      </c>
      <c r="N77" s="74">
        <v>88.47</v>
      </c>
      <c r="O77" s="47">
        <v>341.52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9.6199999999999992</v>
      </c>
      <c r="Z77">
        <v>50</v>
      </c>
      <c r="AA77">
        <v>36.549999999999997</v>
      </c>
      <c r="AB77">
        <v>36.549999999999997</v>
      </c>
      <c r="AC77">
        <v>1.57</v>
      </c>
      <c r="AD77">
        <v>0</v>
      </c>
      <c r="AE77">
        <v>9.6199999999999992</v>
      </c>
      <c r="AF77">
        <v>32</v>
      </c>
      <c r="AG77">
        <v>75</v>
      </c>
      <c r="AH77">
        <v>22.12</v>
      </c>
      <c r="AI77">
        <v>72.14</v>
      </c>
      <c r="AJ77">
        <v>0.53</v>
      </c>
      <c r="AK77">
        <v>9.18</v>
      </c>
      <c r="AL77">
        <v>50</v>
      </c>
      <c r="AM77">
        <v>7.34</v>
      </c>
      <c r="AN77">
        <v>9.6199999999999992</v>
      </c>
      <c r="AO77">
        <v>38.47</v>
      </c>
      <c r="AP77">
        <v>32</v>
      </c>
      <c r="AQ77">
        <v>200</v>
      </c>
      <c r="AR77">
        <v>14.29</v>
      </c>
      <c r="AS77">
        <v>4.8099999999999996</v>
      </c>
      <c r="AT77">
        <v>0.06</v>
      </c>
    </row>
    <row r="78" spans="7:46">
      <c r="G78" t="s">
        <v>120</v>
      </c>
      <c r="H78" s="74">
        <v>0.53</v>
      </c>
      <c r="I78" s="47">
        <v>72.14</v>
      </c>
      <c r="J78" s="47">
        <v>1.57</v>
      </c>
      <c r="K78" s="47">
        <v>128.75</v>
      </c>
      <c r="L78" s="47">
        <v>14.43</v>
      </c>
      <c r="M78" s="75">
        <v>0</v>
      </c>
      <c r="N78" s="74">
        <v>88.47</v>
      </c>
      <c r="O78" s="47">
        <v>341.52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9.6199999999999992</v>
      </c>
      <c r="Z78">
        <v>50</v>
      </c>
      <c r="AA78">
        <v>36.549999999999997</v>
      </c>
      <c r="AB78">
        <v>36.549999999999997</v>
      </c>
      <c r="AC78">
        <v>1.57</v>
      </c>
      <c r="AD78">
        <v>0</v>
      </c>
      <c r="AE78">
        <v>9.6199999999999992</v>
      </c>
      <c r="AF78">
        <v>32</v>
      </c>
      <c r="AG78">
        <v>75</v>
      </c>
      <c r="AH78">
        <v>22.12</v>
      </c>
      <c r="AI78">
        <v>72.14</v>
      </c>
      <c r="AJ78">
        <v>0.53</v>
      </c>
      <c r="AK78">
        <v>9.18</v>
      </c>
      <c r="AL78">
        <v>50</v>
      </c>
      <c r="AM78">
        <v>7.34</v>
      </c>
      <c r="AN78">
        <v>9.6199999999999992</v>
      </c>
      <c r="AO78">
        <v>38.47</v>
      </c>
      <c r="AP78">
        <v>32</v>
      </c>
      <c r="AQ78">
        <v>200</v>
      </c>
      <c r="AR78">
        <v>14.29</v>
      </c>
      <c r="AS78">
        <v>4.8099999999999996</v>
      </c>
      <c r="AT78">
        <v>0</v>
      </c>
    </row>
    <row r="79" spans="7:46">
      <c r="G79" t="s">
        <v>121</v>
      </c>
      <c r="H79" s="74">
        <v>0.63</v>
      </c>
      <c r="I79" s="47">
        <v>72.14</v>
      </c>
      <c r="J79" s="47">
        <v>1.57</v>
      </c>
      <c r="K79" s="47">
        <v>128.75</v>
      </c>
      <c r="L79" s="47">
        <v>14.43</v>
      </c>
      <c r="M79" s="75">
        <v>0</v>
      </c>
      <c r="N79" s="74">
        <v>88.47</v>
      </c>
      <c r="O79" s="47">
        <v>341.52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9.6199999999999992</v>
      </c>
      <c r="Z79">
        <v>50</v>
      </c>
      <c r="AA79">
        <v>36.549999999999997</v>
      </c>
      <c r="AB79">
        <v>36.549999999999997</v>
      </c>
      <c r="AC79">
        <v>1.57</v>
      </c>
      <c r="AD79">
        <v>0</v>
      </c>
      <c r="AE79">
        <v>9.6199999999999992</v>
      </c>
      <c r="AF79">
        <v>32</v>
      </c>
      <c r="AG79">
        <v>75</v>
      </c>
      <c r="AH79">
        <v>22.12</v>
      </c>
      <c r="AI79">
        <v>72.14</v>
      </c>
      <c r="AJ79">
        <v>0.63</v>
      </c>
      <c r="AK79">
        <v>9.18</v>
      </c>
      <c r="AL79">
        <v>50</v>
      </c>
      <c r="AM79">
        <v>7.34</v>
      </c>
      <c r="AN79">
        <v>9.6199999999999992</v>
      </c>
      <c r="AO79">
        <v>38.47</v>
      </c>
      <c r="AP79">
        <v>32</v>
      </c>
      <c r="AQ79">
        <v>200</v>
      </c>
      <c r="AR79">
        <v>14.29</v>
      </c>
      <c r="AS79">
        <v>4.8099999999999996</v>
      </c>
      <c r="AT79">
        <v>0</v>
      </c>
    </row>
    <row r="80" spans="7:46">
      <c r="G80" t="s">
        <v>122</v>
      </c>
      <c r="H80" s="74">
        <v>0.63</v>
      </c>
      <c r="I80" s="47">
        <v>72.14</v>
      </c>
      <c r="J80" s="47">
        <v>1.57</v>
      </c>
      <c r="K80" s="47">
        <v>128.75</v>
      </c>
      <c r="L80" s="47">
        <v>14.43</v>
      </c>
      <c r="M80" s="75">
        <v>0</v>
      </c>
      <c r="N80" s="74">
        <v>88.47</v>
      </c>
      <c r="O80" s="47">
        <v>341.52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9.6199999999999992</v>
      </c>
      <c r="Z80">
        <v>50</v>
      </c>
      <c r="AA80">
        <v>36.549999999999997</v>
      </c>
      <c r="AB80">
        <v>36.549999999999997</v>
      </c>
      <c r="AC80">
        <v>1.57</v>
      </c>
      <c r="AD80">
        <v>0</v>
      </c>
      <c r="AE80">
        <v>9.6199999999999992</v>
      </c>
      <c r="AF80">
        <v>32</v>
      </c>
      <c r="AG80">
        <v>75</v>
      </c>
      <c r="AH80">
        <v>22.12</v>
      </c>
      <c r="AI80">
        <v>72.14</v>
      </c>
      <c r="AJ80">
        <v>0.63</v>
      </c>
      <c r="AK80">
        <v>9.18</v>
      </c>
      <c r="AL80">
        <v>50</v>
      </c>
      <c r="AM80">
        <v>7.34</v>
      </c>
      <c r="AN80">
        <v>9.6199999999999992</v>
      </c>
      <c r="AO80">
        <v>38.47</v>
      </c>
      <c r="AP80">
        <v>32</v>
      </c>
      <c r="AQ80">
        <v>200</v>
      </c>
      <c r="AR80">
        <v>14.29</v>
      </c>
      <c r="AS80">
        <v>4.8099999999999996</v>
      </c>
      <c r="AT80">
        <v>0</v>
      </c>
    </row>
    <row r="81" spans="7:46">
      <c r="G81" t="s">
        <v>123</v>
      </c>
      <c r="H81" s="74">
        <v>0.63</v>
      </c>
      <c r="I81" s="47">
        <v>96.18</v>
      </c>
      <c r="J81" s="47">
        <v>1.57</v>
      </c>
      <c r="K81" s="47">
        <v>128.75</v>
      </c>
      <c r="L81" s="47">
        <v>14.43</v>
      </c>
      <c r="M81" s="75">
        <v>0</v>
      </c>
      <c r="N81" s="74">
        <v>88.47</v>
      </c>
      <c r="O81" s="47">
        <v>341.52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9.6199999999999992</v>
      </c>
      <c r="Z81">
        <v>50</v>
      </c>
      <c r="AA81">
        <v>36.549999999999997</v>
      </c>
      <c r="AB81">
        <v>36.549999999999997</v>
      </c>
      <c r="AC81">
        <v>1.57</v>
      </c>
      <c r="AD81">
        <v>0</v>
      </c>
      <c r="AE81">
        <v>9.6199999999999992</v>
      </c>
      <c r="AF81">
        <v>32</v>
      </c>
      <c r="AG81">
        <v>75</v>
      </c>
      <c r="AH81">
        <v>22.12</v>
      </c>
      <c r="AI81">
        <v>96.18</v>
      </c>
      <c r="AJ81">
        <v>0.63</v>
      </c>
      <c r="AK81">
        <v>9.18</v>
      </c>
      <c r="AL81">
        <v>50</v>
      </c>
      <c r="AM81">
        <v>7.34</v>
      </c>
      <c r="AN81">
        <v>9.6199999999999992</v>
      </c>
      <c r="AO81">
        <v>38.47</v>
      </c>
      <c r="AP81">
        <v>32</v>
      </c>
      <c r="AQ81">
        <v>200</v>
      </c>
      <c r="AR81">
        <v>14.29</v>
      </c>
      <c r="AS81">
        <v>4.8099999999999996</v>
      </c>
      <c r="AT81">
        <v>0</v>
      </c>
    </row>
    <row r="82" spans="7:46">
      <c r="G82" t="s">
        <v>124</v>
      </c>
      <c r="H82" s="74">
        <v>0.63</v>
      </c>
      <c r="I82" s="47">
        <v>96.18</v>
      </c>
      <c r="J82" s="47">
        <v>1.57</v>
      </c>
      <c r="K82" s="47">
        <v>128.75</v>
      </c>
      <c r="L82" s="47">
        <v>14.43</v>
      </c>
      <c r="M82" s="75">
        <v>0</v>
      </c>
      <c r="N82" s="74">
        <v>88.47</v>
      </c>
      <c r="O82" s="47">
        <v>341.52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9.6199999999999992</v>
      </c>
      <c r="Z82">
        <v>50</v>
      </c>
      <c r="AA82">
        <v>36.549999999999997</v>
      </c>
      <c r="AB82">
        <v>36.549999999999997</v>
      </c>
      <c r="AC82">
        <v>1.57</v>
      </c>
      <c r="AD82">
        <v>0</v>
      </c>
      <c r="AE82">
        <v>9.6199999999999992</v>
      </c>
      <c r="AF82">
        <v>32</v>
      </c>
      <c r="AG82">
        <v>75</v>
      </c>
      <c r="AH82">
        <v>22.12</v>
      </c>
      <c r="AI82">
        <v>96.18</v>
      </c>
      <c r="AJ82">
        <v>0.63</v>
      </c>
      <c r="AK82">
        <v>9.18</v>
      </c>
      <c r="AL82">
        <v>50</v>
      </c>
      <c r="AM82">
        <v>7.34</v>
      </c>
      <c r="AN82">
        <v>9.6199999999999992</v>
      </c>
      <c r="AO82">
        <v>38.47</v>
      </c>
      <c r="AP82">
        <v>32</v>
      </c>
      <c r="AQ82">
        <v>200</v>
      </c>
      <c r="AR82">
        <v>14.29</v>
      </c>
      <c r="AS82">
        <v>4.8099999999999996</v>
      </c>
      <c r="AT82">
        <v>0</v>
      </c>
    </row>
    <row r="83" spans="7:46">
      <c r="G83" t="s">
        <v>125</v>
      </c>
      <c r="H83" s="74">
        <v>0.63</v>
      </c>
      <c r="I83" s="47">
        <v>0</v>
      </c>
      <c r="J83" s="47">
        <v>1.57</v>
      </c>
      <c r="K83" s="47">
        <v>128.75</v>
      </c>
      <c r="L83" s="47">
        <v>9.6199999999999992</v>
      </c>
      <c r="M83" s="75">
        <v>0</v>
      </c>
      <c r="N83" s="74">
        <v>88.47</v>
      </c>
      <c r="O83" s="47">
        <v>291.52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9.6199999999999992</v>
      </c>
      <c r="Z83">
        <v>50</v>
      </c>
      <c r="AA83">
        <v>36.549999999999997</v>
      </c>
      <c r="AB83">
        <v>36.549999999999997</v>
      </c>
      <c r="AC83">
        <v>1.57</v>
      </c>
      <c r="AD83">
        <v>0</v>
      </c>
      <c r="AE83">
        <v>9.6199999999999992</v>
      </c>
      <c r="AF83">
        <v>24.07</v>
      </c>
      <c r="AG83">
        <v>75</v>
      </c>
      <c r="AH83">
        <v>22.12</v>
      </c>
      <c r="AI83">
        <v>0</v>
      </c>
      <c r="AJ83">
        <v>0.63</v>
      </c>
      <c r="AK83">
        <v>9.18</v>
      </c>
      <c r="AL83">
        <v>50</v>
      </c>
      <c r="AM83">
        <v>7.34</v>
      </c>
      <c r="AN83">
        <v>5.77</v>
      </c>
      <c r="AO83">
        <v>38.47</v>
      </c>
      <c r="AP83">
        <v>32</v>
      </c>
      <c r="AQ83">
        <v>150</v>
      </c>
      <c r="AR83">
        <v>14.29</v>
      </c>
      <c r="AS83">
        <v>3.85</v>
      </c>
      <c r="AT83">
        <v>0</v>
      </c>
    </row>
    <row r="84" spans="7:46">
      <c r="G84" t="s">
        <v>126</v>
      </c>
      <c r="H84" s="74">
        <v>0.63</v>
      </c>
      <c r="I84" s="47">
        <v>0</v>
      </c>
      <c r="J84" s="47">
        <v>1.57</v>
      </c>
      <c r="K84" s="47">
        <v>128.75</v>
      </c>
      <c r="L84" s="47">
        <v>9.6199999999999992</v>
      </c>
      <c r="M84" s="75">
        <v>0</v>
      </c>
      <c r="N84" s="74">
        <v>88.47</v>
      </c>
      <c r="O84" s="47">
        <v>291.52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9.6199999999999992</v>
      </c>
      <c r="Z84">
        <v>50</v>
      </c>
      <c r="AA84">
        <v>36.549999999999997</v>
      </c>
      <c r="AB84">
        <v>36.549999999999997</v>
      </c>
      <c r="AC84">
        <v>1.57</v>
      </c>
      <c r="AD84">
        <v>0</v>
      </c>
      <c r="AE84">
        <v>9.6199999999999992</v>
      </c>
      <c r="AF84">
        <v>24.07</v>
      </c>
      <c r="AG84">
        <v>75</v>
      </c>
      <c r="AH84">
        <v>22.12</v>
      </c>
      <c r="AI84">
        <v>0</v>
      </c>
      <c r="AJ84">
        <v>0.63</v>
      </c>
      <c r="AK84">
        <v>9.18</v>
      </c>
      <c r="AL84">
        <v>50</v>
      </c>
      <c r="AM84">
        <v>7.34</v>
      </c>
      <c r="AN84">
        <v>5.77</v>
      </c>
      <c r="AO84">
        <v>38.47</v>
      </c>
      <c r="AP84">
        <v>32</v>
      </c>
      <c r="AQ84">
        <v>150</v>
      </c>
      <c r="AR84">
        <v>14.29</v>
      </c>
      <c r="AS84">
        <v>3.85</v>
      </c>
      <c r="AT84">
        <v>0</v>
      </c>
    </row>
    <row r="85" spans="7:46">
      <c r="G85" t="s">
        <v>127</v>
      </c>
      <c r="H85" s="74">
        <v>0.63</v>
      </c>
      <c r="I85" s="47">
        <v>0</v>
      </c>
      <c r="J85" s="47">
        <v>1.57</v>
      </c>
      <c r="K85" s="47">
        <v>128.75</v>
      </c>
      <c r="L85" s="47">
        <v>9.6199999999999992</v>
      </c>
      <c r="M85" s="75">
        <v>0</v>
      </c>
      <c r="N85" s="74">
        <v>88.47</v>
      </c>
      <c r="O85" s="47">
        <v>291.52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9.6199999999999992</v>
      </c>
      <c r="Z85">
        <v>50</v>
      </c>
      <c r="AA85">
        <v>36.549999999999997</v>
      </c>
      <c r="AB85">
        <v>36.549999999999997</v>
      </c>
      <c r="AC85">
        <v>1.57</v>
      </c>
      <c r="AD85">
        <v>0</v>
      </c>
      <c r="AE85">
        <v>9.6199999999999992</v>
      </c>
      <c r="AF85">
        <v>25.69</v>
      </c>
      <c r="AG85">
        <v>75</v>
      </c>
      <c r="AH85">
        <v>22.12</v>
      </c>
      <c r="AI85">
        <v>0</v>
      </c>
      <c r="AJ85">
        <v>0.63</v>
      </c>
      <c r="AK85">
        <v>9.18</v>
      </c>
      <c r="AL85">
        <v>50</v>
      </c>
      <c r="AM85">
        <v>7.34</v>
      </c>
      <c r="AN85">
        <v>5.77</v>
      </c>
      <c r="AO85">
        <v>38.47</v>
      </c>
      <c r="AP85">
        <v>25.69</v>
      </c>
      <c r="AQ85">
        <v>150</v>
      </c>
      <c r="AR85">
        <v>14.29</v>
      </c>
      <c r="AS85">
        <v>3.85</v>
      </c>
      <c r="AT85">
        <v>0</v>
      </c>
    </row>
    <row r="86" spans="7:46">
      <c r="G86" t="s">
        <v>128</v>
      </c>
      <c r="H86" s="74">
        <v>0.63</v>
      </c>
      <c r="I86" s="47">
        <v>0</v>
      </c>
      <c r="J86" s="47">
        <v>1.57</v>
      </c>
      <c r="K86" s="47">
        <v>128.75</v>
      </c>
      <c r="L86" s="47">
        <v>9.6199999999999992</v>
      </c>
      <c r="M86" s="75">
        <v>0</v>
      </c>
      <c r="N86" s="74">
        <v>88.47</v>
      </c>
      <c r="O86" s="47">
        <v>291.52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9.6199999999999992</v>
      </c>
      <c r="Z86">
        <v>50</v>
      </c>
      <c r="AA86">
        <v>36.549999999999997</v>
      </c>
      <c r="AB86">
        <v>36.549999999999997</v>
      </c>
      <c r="AC86">
        <v>1.57</v>
      </c>
      <c r="AD86">
        <v>0</v>
      </c>
      <c r="AE86">
        <v>9.6199999999999992</v>
      </c>
      <c r="AF86">
        <v>25.69</v>
      </c>
      <c r="AG86">
        <v>75</v>
      </c>
      <c r="AH86">
        <v>22.12</v>
      </c>
      <c r="AI86">
        <v>0</v>
      </c>
      <c r="AJ86">
        <v>0.63</v>
      </c>
      <c r="AK86">
        <v>9.18</v>
      </c>
      <c r="AL86">
        <v>50</v>
      </c>
      <c r="AM86">
        <v>7.34</v>
      </c>
      <c r="AN86">
        <v>5.77</v>
      </c>
      <c r="AO86">
        <v>38.47</v>
      </c>
      <c r="AP86">
        <v>25.69</v>
      </c>
      <c r="AQ86">
        <v>150</v>
      </c>
      <c r="AR86">
        <v>14.29</v>
      </c>
      <c r="AS86">
        <v>3.85</v>
      </c>
      <c r="AT86">
        <v>0</v>
      </c>
    </row>
    <row r="87" spans="7:46">
      <c r="G87" t="s">
        <v>129</v>
      </c>
      <c r="H87" s="74">
        <v>0.57999999999999996</v>
      </c>
      <c r="I87" s="47">
        <v>0</v>
      </c>
      <c r="J87" s="47">
        <v>1.57</v>
      </c>
      <c r="K87" s="47">
        <v>126.82999999999998</v>
      </c>
      <c r="L87" s="47">
        <v>9.6199999999999992</v>
      </c>
      <c r="M87" s="75">
        <v>0</v>
      </c>
      <c r="N87" s="74">
        <v>88.47</v>
      </c>
      <c r="O87" s="47">
        <v>291.52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8.66</v>
      </c>
      <c r="Z87">
        <v>50</v>
      </c>
      <c r="AA87">
        <v>36.549999999999997</v>
      </c>
      <c r="AB87">
        <v>36.549999999999997</v>
      </c>
      <c r="AC87">
        <v>1.57</v>
      </c>
      <c r="AD87">
        <v>0</v>
      </c>
      <c r="AE87">
        <v>8.66</v>
      </c>
      <c r="AF87">
        <v>25.69</v>
      </c>
      <c r="AG87">
        <v>75</v>
      </c>
      <c r="AH87">
        <v>22.12</v>
      </c>
      <c r="AI87">
        <v>0</v>
      </c>
      <c r="AJ87">
        <v>0.57999999999999996</v>
      </c>
      <c r="AK87">
        <v>9.18</v>
      </c>
      <c r="AL87">
        <v>50</v>
      </c>
      <c r="AM87">
        <v>7.34</v>
      </c>
      <c r="AN87">
        <v>5.77</v>
      </c>
      <c r="AO87">
        <v>38.47</v>
      </c>
      <c r="AP87">
        <v>25.69</v>
      </c>
      <c r="AQ87">
        <v>150</v>
      </c>
      <c r="AR87">
        <v>14.29</v>
      </c>
      <c r="AS87">
        <v>3.85</v>
      </c>
      <c r="AT87">
        <v>0</v>
      </c>
    </row>
    <row r="88" spans="7:46">
      <c r="G88" t="s">
        <v>130</v>
      </c>
      <c r="H88" s="74">
        <v>0.57999999999999996</v>
      </c>
      <c r="I88" s="47">
        <v>0</v>
      </c>
      <c r="J88" s="47">
        <v>1.57</v>
      </c>
      <c r="K88" s="47">
        <v>126.82999999999998</v>
      </c>
      <c r="L88" s="47">
        <v>9.6199999999999992</v>
      </c>
      <c r="M88" s="75">
        <v>0</v>
      </c>
      <c r="N88" s="74">
        <v>88.47</v>
      </c>
      <c r="O88" s="47">
        <v>291.52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8.66</v>
      </c>
      <c r="Z88">
        <v>50</v>
      </c>
      <c r="AA88">
        <v>36.549999999999997</v>
      </c>
      <c r="AB88">
        <v>36.549999999999997</v>
      </c>
      <c r="AC88">
        <v>1.57</v>
      </c>
      <c r="AD88">
        <v>0</v>
      </c>
      <c r="AE88">
        <v>8.66</v>
      </c>
      <c r="AF88">
        <v>25.69</v>
      </c>
      <c r="AG88">
        <v>75</v>
      </c>
      <c r="AH88">
        <v>22.12</v>
      </c>
      <c r="AI88">
        <v>0</v>
      </c>
      <c r="AJ88">
        <v>0.57999999999999996</v>
      </c>
      <c r="AK88">
        <v>9.18</v>
      </c>
      <c r="AL88">
        <v>50</v>
      </c>
      <c r="AM88">
        <v>7.34</v>
      </c>
      <c r="AN88">
        <v>5.77</v>
      </c>
      <c r="AO88">
        <v>38.47</v>
      </c>
      <c r="AP88">
        <v>25.69</v>
      </c>
      <c r="AQ88">
        <v>150</v>
      </c>
      <c r="AR88">
        <v>14.29</v>
      </c>
      <c r="AS88">
        <v>3.85</v>
      </c>
      <c r="AT88">
        <v>0</v>
      </c>
    </row>
    <row r="89" spans="7:46">
      <c r="G89" t="s">
        <v>131</v>
      </c>
      <c r="H89" s="74">
        <v>0.57999999999999996</v>
      </c>
      <c r="I89" s="47">
        <v>0</v>
      </c>
      <c r="J89" s="47">
        <v>1.57</v>
      </c>
      <c r="K89" s="47">
        <v>126.82999999999998</v>
      </c>
      <c r="L89" s="47">
        <v>9.6199999999999992</v>
      </c>
      <c r="M89" s="75">
        <v>0</v>
      </c>
      <c r="N89" s="74">
        <v>88.47</v>
      </c>
      <c r="O89" s="47">
        <v>291.52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8.66</v>
      </c>
      <c r="Z89">
        <v>50</v>
      </c>
      <c r="AA89">
        <v>36.549999999999997</v>
      </c>
      <c r="AB89">
        <v>36.549999999999997</v>
      </c>
      <c r="AC89">
        <v>1.57</v>
      </c>
      <c r="AD89">
        <v>0</v>
      </c>
      <c r="AE89">
        <v>8.66</v>
      </c>
      <c r="AF89">
        <v>25.69</v>
      </c>
      <c r="AG89">
        <v>75</v>
      </c>
      <c r="AH89">
        <v>22.12</v>
      </c>
      <c r="AI89">
        <v>0</v>
      </c>
      <c r="AJ89">
        <v>0.57999999999999996</v>
      </c>
      <c r="AK89">
        <v>9.18</v>
      </c>
      <c r="AL89">
        <v>50</v>
      </c>
      <c r="AM89">
        <v>7.34</v>
      </c>
      <c r="AN89">
        <v>5.77</v>
      </c>
      <c r="AO89">
        <v>38.47</v>
      </c>
      <c r="AP89">
        <v>25.69</v>
      </c>
      <c r="AQ89">
        <v>150</v>
      </c>
      <c r="AR89">
        <v>14.29</v>
      </c>
      <c r="AS89">
        <v>3.85</v>
      </c>
      <c r="AT89">
        <v>0</v>
      </c>
    </row>
    <row r="90" spans="7:46">
      <c r="G90" t="s">
        <v>132</v>
      </c>
      <c r="H90" s="74">
        <v>0.57999999999999996</v>
      </c>
      <c r="I90" s="47">
        <v>0</v>
      </c>
      <c r="J90" s="47">
        <v>1.57</v>
      </c>
      <c r="K90" s="47">
        <v>126.82999999999998</v>
      </c>
      <c r="L90" s="47">
        <v>9.6199999999999992</v>
      </c>
      <c r="M90" s="75">
        <v>0</v>
      </c>
      <c r="N90" s="74">
        <v>88.47</v>
      </c>
      <c r="O90" s="47">
        <v>291.52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8.66</v>
      </c>
      <c r="Z90">
        <v>50</v>
      </c>
      <c r="AA90">
        <v>36.549999999999997</v>
      </c>
      <c r="AB90">
        <v>36.549999999999997</v>
      </c>
      <c r="AC90">
        <v>1.57</v>
      </c>
      <c r="AD90">
        <v>0</v>
      </c>
      <c r="AE90">
        <v>8.66</v>
      </c>
      <c r="AF90">
        <v>25.69</v>
      </c>
      <c r="AG90">
        <v>75</v>
      </c>
      <c r="AH90">
        <v>22.12</v>
      </c>
      <c r="AI90">
        <v>0</v>
      </c>
      <c r="AJ90">
        <v>0.57999999999999996</v>
      </c>
      <c r="AK90">
        <v>9.18</v>
      </c>
      <c r="AL90">
        <v>50</v>
      </c>
      <c r="AM90">
        <v>7.34</v>
      </c>
      <c r="AN90">
        <v>5.77</v>
      </c>
      <c r="AO90">
        <v>38.47</v>
      </c>
      <c r="AP90">
        <v>25.69</v>
      </c>
      <c r="AQ90">
        <v>150</v>
      </c>
      <c r="AR90">
        <v>14.29</v>
      </c>
      <c r="AS90">
        <v>3.85</v>
      </c>
      <c r="AT90">
        <v>0</v>
      </c>
    </row>
    <row r="91" spans="7:46">
      <c r="G91" t="s">
        <v>133</v>
      </c>
      <c r="H91" s="74">
        <v>0.53</v>
      </c>
      <c r="I91" s="47">
        <v>0</v>
      </c>
      <c r="J91" s="47">
        <v>1.57</v>
      </c>
      <c r="K91" s="47">
        <v>126.82999999999998</v>
      </c>
      <c r="L91" s="47">
        <v>9.6199999999999992</v>
      </c>
      <c r="M91" s="75">
        <v>0</v>
      </c>
      <c r="N91" s="74">
        <v>88.47</v>
      </c>
      <c r="O91" s="47">
        <v>291.52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8.66</v>
      </c>
      <c r="Z91">
        <v>50</v>
      </c>
      <c r="AA91">
        <v>36.549999999999997</v>
      </c>
      <c r="AB91">
        <v>36.549999999999997</v>
      </c>
      <c r="AC91">
        <v>1.57</v>
      </c>
      <c r="AD91">
        <v>0</v>
      </c>
      <c r="AE91">
        <v>8.66</v>
      </c>
      <c r="AF91">
        <v>26.99</v>
      </c>
      <c r="AG91">
        <v>75</v>
      </c>
      <c r="AH91">
        <v>22.12</v>
      </c>
      <c r="AI91">
        <v>0</v>
      </c>
      <c r="AJ91">
        <v>0.53</v>
      </c>
      <c r="AK91">
        <v>9.18</v>
      </c>
      <c r="AL91">
        <v>50</v>
      </c>
      <c r="AM91">
        <v>7.34</v>
      </c>
      <c r="AN91">
        <v>5.77</v>
      </c>
      <c r="AO91">
        <v>38.47</v>
      </c>
      <c r="AP91">
        <v>26.99</v>
      </c>
      <c r="AQ91">
        <v>150</v>
      </c>
      <c r="AR91">
        <v>14.29</v>
      </c>
      <c r="AS91">
        <v>3.85</v>
      </c>
      <c r="AT91">
        <v>0</v>
      </c>
    </row>
    <row r="92" spans="7:46">
      <c r="G92" t="s">
        <v>134</v>
      </c>
      <c r="H92" s="74">
        <v>0.53</v>
      </c>
      <c r="I92" s="47">
        <v>0</v>
      </c>
      <c r="J92" s="47">
        <v>1.57</v>
      </c>
      <c r="K92" s="47">
        <v>126.82999999999998</v>
      </c>
      <c r="L92" s="47">
        <v>9.6199999999999992</v>
      </c>
      <c r="M92" s="75">
        <v>0</v>
      </c>
      <c r="N92" s="74">
        <v>88.47</v>
      </c>
      <c r="O92" s="47">
        <v>291.52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8.66</v>
      </c>
      <c r="Z92">
        <v>50</v>
      </c>
      <c r="AA92">
        <v>36.549999999999997</v>
      </c>
      <c r="AB92">
        <v>36.549999999999997</v>
      </c>
      <c r="AC92">
        <v>1.57</v>
      </c>
      <c r="AD92">
        <v>0</v>
      </c>
      <c r="AE92">
        <v>8.66</v>
      </c>
      <c r="AF92">
        <v>26.99</v>
      </c>
      <c r="AG92">
        <v>75</v>
      </c>
      <c r="AH92">
        <v>22.12</v>
      </c>
      <c r="AI92">
        <v>0</v>
      </c>
      <c r="AJ92">
        <v>0.53</v>
      </c>
      <c r="AK92">
        <v>9.18</v>
      </c>
      <c r="AL92">
        <v>50</v>
      </c>
      <c r="AM92">
        <v>7.34</v>
      </c>
      <c r="AN92">
        <v>5.77</v>
      </c>
      <c r="AO92">
        <v>38.47</v>
      </c>
      <c r="AP92">
        <v>26.99</v>
      </c>
      <c r="AQ92">
        <v>150</v>
      </c>
      <c r="AR92">
        <v>14.29</v>
      </c>
      <c r="AS92">
        <v>3.85</v>
      </c>
      <c r="AT92">
        <v>0</v>
      </c>
    </row>
    <row r="93" spans="7:46">
      <c r="G93" t="s">
        <v>135</v>
      </c>
      <c r="H93" s="74">
        <v>0.53</v>
      </c>
      <c r="I93" s="47">
        <v>0</v>
      </c>
      <c r="J93" s="47">
        <v>1.57</v>
      </c>
      <c r="K93" s="47">
        <v>126.82999999999998</v>
      </c>
      <c r="L93" s="47">
        <v>9.6199999999999992</v>
      </c>
      <c r="M93" s="75">
        <v>0</v>
      </c>
      <c r="N93" s="74">
        <v>88.47</v>
      </c>
      <c r="O93" s="47">
        <v>291.52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8.66</v>
      </c>
      <c r="Z93">
        <v>50</v>
      </c>
      <c r="AA93">
        <v>36.549999999999997</v>
      </c>
      <c r="AB93">
        <v>36.549999999999997</v>
      </c>
      <c r="AC93">
        <v>1.57</v>
      </c>
      <c r="AD93">
        <v>0</v>
      </c>
      <c r="AE93">
        <v>8.66</v>
      </c>
      <c r="AF93">
        <v>26.99</v>
      </c>
      <c r="AG93">
        <v>75</v>
      </c>
      <c r="AH93">
        <v>22.12</v>
      </c>
      <c r="AI93">
        <v>0</v>
      </c>
      <c r="AJ93">
        <v>0.53</v>
      </c>
      <c r="AK93">
        <v>9.18</v>
      </c>
      <c r="AL93">
        <v>50</v>
      </c>
      <c r="AM93">
        <v>7.34</v>
      </c>
      <c r="AN93">
        <v>5.77</v>
      </c>
      <c r="AO93">
        <v>38.47</v>
      </c>
      <c r="AP93">
        <v>26.99</v>
      </c>
      <c r="AQ93">
        <v>150</v>
      </c>
      <c r="AR93">
        <v>14.29</v>
      </c>
      <c r="AS93">
        <v>3.85</v>
      </c>
      <c r="AT93">
        <v>0</v>
      </c>
    </row>
    <row r="94" spans="7:46">
      <c r="G94" t="s">
        <v>136</v>
      </c>
      <c r="H94" s="74">
        <v>0.53</v>
      </c>
      <c r="I94" s="47">
        <v>0</v>
      </c>
      <c r="J94" s="47">
        <v>1.57</v>
      </c>
      <c r="K94" s="47">
        <v>126.82999999999998</v>
      </c>
      <c r="L94" s="47">
        <v>9.6199999999999992</v>
      </c>
      <c r="M94" s="75">
        <v>0</v>
      </c>
      <c r="N94" s="74">
        <v>88.47</v>
      </c>
      <c r="O94" s="47">
        <v>291.52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8.66</v>
      </c>
      <c r="Z94">
        <v>50</v>
      </c>
      <c r="AA94">
        <v>36.549999999999997</v>
      </c>
      <c r="AB94">
        <v>36.549999999999997</v>
      </c>
      <c r="AC94">
        <v>1.57</v>
      </c>
      <c r="AD94">
        <v>0</v>
      </c>
      <c r="AE94">
        <v>8.66</v>
      </c>
      <c r="AF94">
        <v>26.99</v>
      </c>
      <c r="AG94">
        <v>75</v>
      </c>
      <c r="AH94">
        <v>22.12</v>
      </c>
      <c r="AI94">
        <v>0</v>
      </c>
      <c r="AJ94">
        <v>0.53</v>
      </c>
      <c r="AK94">
        <v>9.18</v>
      </c>
      <c r="AL94">
        <v>50</v>
      </c>
      <c r="AM94">
        <v>7.34</v>
      </c>
      <c r="AN94">
        <v>5.77</v>
      </c>
      <c r="AO94">
        <v>38.47</v>
      </c>
      <c r="AP94">
        <v>26.99</v>
      </c>
      <c r="AQ94">
        <v>150</v>
      </c>
      <c r="AR94">
        <v>14.29</v>
      </c>
      <c r="AS94">
        <v>3.85</v>
      </c>
      <c r="AT94">
        <v>0</v>
      </c>
    </row>
    <row r="95" spans="7:46">
      <c r="G95" t="s">
        <v>137</v>
      </c>
      <c r="H95" s="74">
        <v>0.48</v>
      </c>
      <c r="I95" s="47">
        <v>0</v>
      </c>
      <c r="J95" s="47">
        <v>1.57</v>
      </c>
      <c r="K95" s="47">
        <v>111.43</v>
      </c>
      <c r="L95" s="47">
        <v>9.6199999999999992</v>
      </c>
      <c r="M95" s="75">
        <v>0</v>
      </c>
      <c r="N95" s="74">
        <v>88.47</v>
      </c>
      <c r="O95" s="47">
        <v>291.52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8.66</v>
      </c>
      <c r="Z95">
        <v>50</v>
      </c>
      <c r="AA95">
        <v>28.85</v>
      </c>
      <c r="AB95">
        <v>28.85</v>
      </c>
      <c r="AC95">
        <v>1.57</v>
      </c>
      <c r="AD95">
        <v>0</v>
      </c>
      <c r="AE95">
        <v>8.66</v>
      </c>
      <c r="AF95">
        <v>26.99</v>
      </c>
      <c r="AG95">
        <v>75</v>
      </c>
      <c r="AH95">
        <v>22.12</v>
      </c>
      <c r="AI95">
        <v>0</v>
      </c>
      <c r="AJ95">
        <v>0.48</v>
      </c>
      <c r="AK95">
        <v>9.18</v>
      </c>
      <c r="AL95">
        <v>50</v>
      </c>
      <c r="AM95">
        <v>7.34</v>
      </c>
      <c r="AN95">
        <v>5.77</v>
      </c>
      <c r="AO95">
        <v>38.47</v>
      </c>
      <c r="AP95">
        <v>26.99</v>
      </c>
      <c r="AQ95">
        <v>150</v>
      </c>
      <c r="AR95">
        <v>14.29</v>
      </c>
      <c r="AS95">
        <v>3.85</v>
      </c>
      <c r="AT95">
        <v>0</v>
      </c>
    </row>
    <row r="96" spans="7:46">
      <c r="G96" t="s">
        <v>138</v>
      </c>
      <c r="H96" s="74">
        <v>0.48</v>
      </c>
      <c r="I96" s="47">
        <v>0</v>
      </c>
      <c r="J96" s="47">
        <v>1.57</v>
      </c>
      <c r="K96" s="47">
        <v>111.43</v>
      </c>
      <c r="L96" s="47">
        <v>9.6199999999999992</v>
      </c>
      <c r="M96" s="75">
        <v>0</v>
      </c>
      <c r="N96" s="74">
        <v>88.47</v>
      </c>
      <c r="O96" s="47">
        <v>291.52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8.66</v>
      </c>
      <c r="Z96">
        <v>50</v>
      </c>
      <c r="AA96">
        <v>28.85</v>
      </c>
      <c r="AB96">
        <v>28.85</v>
      </c>
      <c r="AC96">
        <v>1.57</v>
      </c>
      <c r="AD96">
        <v>0</v>
      </c>
      <c r="AE96">
        <v>8.66</v>
      </c>
      <c r="AF96">
        <v>26.99</v>
      </c>
      <c r="AG96">
        <v>75</v>
      </c>
      <c r="AH96">
        <v>22.12</v>
      </c>
      <c r="AI96">
        <v>0</v>
      </c>
      <c r="AJ96">
        <v>0.48</v>
      </c>
      <c r="AK96">
        <v>9.18</v>
      </c>
      <c r="AL96">
        <v>50</v>
      </c>
      <c r="AM96">
        <v>7.34</v>
      </c>
      <c r="AN96">
        <v>5.77</v>
      </c>
      <c r="AO96">
        <v>38.47</v>
      </c>
      <c r="AP96">
        <v>26.99</v>
      </c>
      <c r="AQ96">
        <v>150</v>
      </c>
      <c r="AR96">
        <v>14.29</v>
      </c>
      <c r="AS96">
        <v>3.85</v>
      </c>
      <c r="AT96">
        <v>0</v>
      </c>
    </row>
    <row r="97" spans="1:133">
      <c r="G97" t="s">
        <v>139</v>
      </c>
      <c r="H97" s="74">
        <v>0.48</v>
      </c>
      <c r="I97" s="47">
        <v>0</v>
      </c>
      <c r="J97" s="47">
        <v>1.57</v>
      </c>
      <c r="K97" s="47">
        <v>111.43</v>
      </c>
      <c r="L97" s="47">
        <v>9.6199999999999992</v>
      </c>
      <c r="M97" s="75">
        <v>0</v>
      </c>
      <c r="N97" s="74">
        <v>88.47</v>
      </c>
      <c r="O97" s="47">
        <v>291.52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8.66</v>
      </c>
      <c r="Z97">
        <v>50</v>
      </c>
      <c r="AA97">
        <v>28.85</v>
      </c>
      <c r="AB97">
        <v>28.85</v>
      </c>
      <c r="AC97">
        <v>1.57</v>
      </c>
      <c r="AD97">
        <v>0</v>
      </c>
      <c r="AE97">
        <v>8.66</v>
      </c>
      <c r="AF97">
        <v>26.99</v>
      </c>
      <c r="AG97">
        <v>75</v>
      </c>
      <c r="AH97">
        <v>22.12</v>
      </c>
      <c r="AI97">
        <v>0</v>
      </c>
      <c r="AJ97">
        <v>0.48</v>
      </c>
      <c r="AK97">
        <v>9.18</v>
      </c>
      <c r="AL97">
        <v>50</v>
      </c>
      <c r="AM97">
        <v>7.34</v>
      </c>
      <c r="AN97">
        <v>5.77</v>
      </c>
      <c r="AO97">
        <v>38.47</v>
      </c>
      <c r="AP97">
        <v>26.99</v>
      </c>
      <c r="AQ97">
        <v>150</v>
      </c>
      <c r="AR97">
        <v>14.29</v>
      </c>
      <c r="AS97">
        <v>3.85</v>
      </c>
      <c r="AT97">
        <v>0</v>
      </c>
    </row>
    <row r="98" spans="1:133">
      <c r="G98" t="s">
        <v>140</v>
      </c>
      <c r="H98" s="74">
        <v>0.48</v>
      </c>
      <c r="I98" s="47">
        <v>0</v>
      </c>
      <c r="J98" s="47">
        <v>1.57</v>
      </c>
      <c r="K98" s="47">
        <v>111.43</v>
      </c>
      <c r="L98" s="47">
        <v>9.6199999999999992</v>
      </c>
      <c r="M98" s="75">
        <v>0</v>
      </c>
      <c r="N98" s="74">
        <v>88.47</v>
      </c>
      <c r="O98" s="47">
        <v>291.52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8.66</v>
      </c>
      <c r="Z98">
        <v>50</v>
      </c>
      <c r="AA98">
        <v>28.85</v>
      </c>
      <c r="AB98">
        <v>28.85</v>
      </c>
      <c r="AC98">
        <v>1.57</v>
      </c>
      <c r="AD98">
        <v>0</v>
      </c>
      <c r="AE98">
        <v>8.66</v>
      </c>
      <c r="AF98">
        <v>26.99</v>
      </c>
      <c r="AG98">
        <v>75</v>
      </c>
      <c r="AH98">
        <v>22.12</v>
      </c>
      <c r="AI98">
        <v>0</v>
      </c>
      <c r="AJ98">
        <v>0.48</v>
      </c>
      <c r="AK98">
        <v>9.18</v>
      </c>
      <c r="AL98">
        <v>50</v>
      </c>
      <c r="AM98">
        <v>7.34</v>
      </c>
      <c r="AN98">
        <v>5.77</v>
      </c>
      <c r="AO98">
        <v>38.47</v>
      </c>
      <c r="AP98">
        <v>26.99</v>
      </c>
      <c r="AQ98">
        <v>150</v>
      </c>
      <c r="AR98">
        <v>14.29</v>
      </c>
      <c r="AS98">
        <v>3.85</v>
      </c>
      <c r="A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1.4390000000000007E-2</v>
      </c>
      <c r="I99" s="70">
        <f t="shared" ref="I99:BU99" si="1">SUM(I3:I98)/4000</f>
        <v>0.25248000000000004</v>
      </c>
      <c r="J99" s="70">
        <f t="shared" si="1"/>
        <v>0.757067500000001</v>
      </c>
      <c r="K99" s="70">
        <f t="shared" si="1"/>
        <v>3.0013899999999993</v>
      </c>
      <c r="L99" s="70">
        <f t="shared" si="1"/>
        <v>0.26454999999999984</v>
      </c>
      <c r="M99" s="70">
        <f t="shared" si="1"/>
        <v>0</v>
      </c>
      <c r="N99" s="69">
        <f t="shared" si="1"/>
        <v>0.53082000000000007</v>
      </c>
      <c r="O99" s="70">
        <f t="shared" si="1"/>
        <v>3.4714800000000055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0.2649625000000001</v>
      </c>
      <c r="X99">
        <f t="shared" si="1"/>
        <v>0.10338750000000003</v>
      </c>
      <c r="Y99">
        <f t="shared" si="1"/>
        <v>0.21071999999999999</v>
      </c>
      <c r="Z99">
        <f t="shared" si="1"/>
        <v>0.27500000000000002</v>
      </c>
      <c r="AA99">
        <f t="shared" si="1"/>
        <v>0.66791999999999996</v>
      </c>
      <c r="AB99">
        <f t="shared" si="1"/>
        <v>0.66791999999999996</v>
      </c>
      <c r="AC99">
        <f t="shared" si="1"/>
        <v>3.9374999999999945E-2</v>
      </c>
      <c r="AD99">
        <f t="shared" si="1"/>
        <v>0</v>
      </c>
      <c r="AE99">
        <f t="shared" si="1"/>
        <v>0.21071999999999999</v>
      </c>
      <c r="AF99">
        <f t="shared" si="1"/>
        <v>0.61309249999999971</v>
      </c>
      <c r="AG99">
        <f t="shared" si="1"/>
        <v>1.8</v>
      </c>
      <c r="AH99">
        <f t="shared" si="1"/>
        <v>0.53279999999999872</v>
      </c>
      <c r="AI99">
        <f t="shared" si="1"/>
        <v>0.25248000000000004</v>
      </c>
      <c r="AJ99">
        <f t="shared" si="1"/>
        <v>1.4390000000000007E-2</v>
      </c>
      <c r="AK99">
        <f t="shared" si="1"/>
        <v>0.22031999999999957</v>
      </c>
      <c r="AL99">
        <f t="shared" si="1"/>
        <v>0.3</v>
      </c>
      <c r="AM99">
        <f t="shared" si="1"/>
        <v>0.17616000000000004</v>
      </c>
      <c r="AN99">
        <f t="shared" si="1"/>
        <v>0.17118999999999981</v>
      </c>
      <c r="AO99">
        <f t="shared" si="1"/>
        <v>0.23082000000000011</v>
      </c>
      <c r="AP99">
        <f t="shared" si="1"/>
        <v>0.67399999999999982</v>
      </c>
      <c r="AQ99">
        <f t="shared" si="1"/>
        <v>1</v>
      </c>
      <c r="AR99">
        <f t="shared" si="1"/>
        <v>0.34295999999999954</v>
      </c>
      <c r="AS99">
        <f t="shared" si="1"/>
        <v>9.3360000000000054E-2</v>
      </c>
      <c r="AT99">
        <f t="shared" si="1"/>
        <v>0.71769249999999973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548</v>
      </c>
      <c r="X100" t="s">
        <v>550</v>
      </c>
      <c r="Y100" t="s">
        <v>552</v>
      </c>
      <c r="Z100" t="s">
        <v>554</v>
      </c>
      <c r="AA100" t="s">
        <v>556</v>
      </c>
      <c r="AB100" t="s">
        <v>557</v>
      </c>
      <c r="AC100" t="s">
        <v>559</v>
      </c>
      <c r="AD100" t="s">
        <v>561</v>
      </c>
      <c r="AE100" t="s">
        <v>563</v>
      </c>
      <c r="AF100" t="s">
        <v>565</v>
      </c>
      <c r="AG100" t="s">
        <v>566</v>
      </c>
      <c r="AH100" t="s">
        <v>568</v>
      </c>
      <c r="AI100" t="s">
        <v>569</v>
      </c>
      <c r="AJ100" t="s">
        <v>571</v>
      </c>
      <c r="AK100" t="s">
        <v>573</v>
      </c>
      <c r="AL100" t="s">
        <v>575</v>
      </c>
      <c r="AM100" t="s">
        <v>577</v>
      </c>
      <c r="AN100" t="s">
        <v>579</v>
      </c>
      <c r="AO100" t="s">
        <v>581</v>
      </c>
      <c r="AP100" t="s">
        <v>582</v>
      </c>
      <c r="AQ100" t="s">
        <v>583</v>
      </c>
      <c r="AR100" t="s">
        <v>585</v>
      </c>
      <c r="AS100" t="s">
        <v>587</v>
      </c>
      <c r="AT100" t="s">
        <v>589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45693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4</v>
      </c>
      <c r="U1" s="226" t="s">
        <v>317</v>
      </c>
      <c r="V1" s="227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45693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546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81.760000000000005</v>
      </c>
      <c r="J3" s="54">
        <v>0</v>
      </c>
      <c r="K3" s="54">
        <v>0</v>
      </c>
      <c r="L3" s="54">
        <v>5.96</v>
      </c>
      <c r="M3" s="73">
        <v>0</v>
      </c>
      <c r="N3" s="72">
        <v>-24</v>
      </c>
      <c r="O3" s="54">
        <v>0</v>
      </c>
      <c r="P3" s="54">
        <v>0</v>
      </c>
      <c r="Q3" s="54">
        <v>-10</v>
      </c>
      <c r="R3" s="54">
        <v>0</v>
      </c>
      <c r="S3" s="73">
        <v>0</v>
      </c>
      <c r="T3" t="s">
        <v>546</v>
      </c>
      <c r="U3" s="74"/>
      <c r="V3" s="75"/>
      <c r="W3">
        <v>-24</v>
      </c>
      <c r="X3">
        <v>81.760000000000005</v>
      </c>
      <c r="Y3">
        <v>-1</v>
      </c>
      <c r="Z3">
        <v>5.96</v>
      </c>
      <c r="AA3">
        <v>-10</v>
      </c>
      <c r="AB3">
        <v>0</v>
      </c>
      <c r="AC3">
        <v>0</v>
      </c>
    </row>
    <row r="4" spans="1:29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76.94</v>
      </c>
      <c r="J4" s="47">
        <v>0</v>
      </c>
      <c r="K4" s="47">
        <v>0</v>
      </c>
      <c r="L4" s="47">
        <v>5.77</v>
      </c>
      <c r="M4" s="75">
        <v>0</v>
      </c>
      <c r="N4" s="74">
        <v>-68</v>
      </c>
      <c r="O4" s="47">
        <v>0</v>
      </c>
      <c r="P4" s="47">
        <v>0</v>
      </c>
      <c r="Q4" s="47">
        <v>-10</v>
      </c>
      <c r="R4" s="47">
        <v>0</v>
      </c>
      <c r="S4" s="75">
        <v>0</v>
      </c>
      <c r="U4" s="74"/>
      <c r="V4" s="75"/>
      <c r="W4">
        <v>-68</v>
      </c>
      <c r="X4">
        <v>76.94</v>
      </c>
      <c r="Y4">
        <v>-1</v>
      </c>
      <c r="Z4">
        <v>5.77</v>
      </c>
      <c r="AA4">
        <v>-10</v>
      </c>
      <c r="AB4">
        <v>0</v>
      </c>
      <c r="AC4">
        <v>0</v>
      </c>
    </row>
    <row r="5" spans="1:29">
      <c r="A5" s="113" t="s">
        <v>536</v>
      </c>
      <c r="G5" t="s">
        <v>47</v>
      </c>
      <c r="H5" s="74">
        <v>0</v>
      </c>
      <c r="I5" s="47">
        <v>76.94</v>
      </c>
      <c r="J5" s="47">
        <v>0</v>
      </c>
      <c r="K5" s="47">
        <v>0</v>
      </c>
      <c r="L5" s="47">
        <v>5.58</v>
      </c>
      <c r="M5" s="75">
        <v>0</v>
      </c>
      <c r="N5" s="74">
        <v>-27</v>
      </c>
      <c r="O5" s="47">
        <v>0</v>
      </c>
      <c r="P5" s="47">
        <v>0</v>
      </c>
      <c r="Q5" s="47">
        <v>-10</v>
      </c>
      <c r="R5" s="47">
        <v>0</v>
      </c>
      <c r="S5" s="75">
        <v>0</v>
      </c>
      <c r="U5" s="74"/>
      <c r="V5" s="75"/>
      <c r="W5">
        <v>-27</v>
      </c>
      <c r="X5">
        <v>76.94</v>
      </c>
      <c r="Y5">
        <v>-1</v>
      </c>
      <c r="Z5">
        <v>5.58</v>
      </c>
      <c r="AA5">
        <v>-10</v>
      </c>
      <c r="AB5">
        <v>0</v>
      </c>
      <c r="AC5">
        <v>0</v>
      </c>
    </row>
    <row r="6" spans="1:29">
      <c r="A6" t="s">
        <v>537</v>
      </c>
      <c r="G6" t="s">
        <v>48</v>
      </c>
      <c r="H6" s="74">
        <v>0</v>
      </c>
      <c r="I6" s="47">
        <v>76.94</v>
      </c>
      <c r="J6" s="47">
        <v>0</v>
      </c>
      <c r="K6" s="47">
        <v>0</v>
      </c>
      <c r="L6" s="47">
        <v>5.29</v>
      </c>
      <c r="M6" s="75">
        <v>0</v>
      </c>
      <c r="N6" s="74">
        <v>-22</v>
      </c>
      <c r="O6" s="47">
        <v>0</v>
      </c>
      <c r="P6" s="47">
        <v>0</v>
      </c>
      <c r="Q6" s="47">
        <v>-15</v>
      </c>
      <c r="R6" s="47">
        <v>0</v>
      </c>
      <c r="S6" s="75">
        <v>0</v>
      </c>
      <c r="U6" s="74"/>
      <c r="V6" s="75"/>
      <c r="W6">
        <v>-22</v>
      </c>
      <c r="X6">
        <v>76.94</v>
      </c>
      <c r="Y6">
        <v>-1</v>
      </c>
      <c r="Z6">
        <v>5.29</v>
      </c>
      <c r="AA6">
        <v>-15</v>
      </c>
      <c r="AB6">
        <v>0</v>
      </c>
      <c r="AC6">
        <v>0</v>
      </c>
    </row>
    <row r="7" spans="1:29">
      <c r="A7" t="s">
        <v>541</v>
      </c>
      <c r="G7" t="s">
        <v>49</v>
      </c>
      <c r="H7" s="74">
        <v>0</v>
      </c>
      <c r="I7" s="47">
        <v>78.87</v>
      </c>
      <c r="J7" s="47">
        <v>0</v>
      </c>
      <c r="K7" s="47">
        <v>0</v>
      </c>
      <c r="L7" s="47">
        <v>5.0999999999999996</v>
      </c>
      <c r="M7" s="75">
        <v>0</v>
      </c>
      <c r="N7" s="74">
        <v>-16</v>
      </c>
      <c r="O7" s="47">
        <v>0</v>
      </c>
      <c r="P7" s="47">
        <v>-35</v>
      </c>
      <c r="Q7" s="47">
        <v>-18</v>
      </c>
      <c r="R7" s="47">
        <v>0</v>
      </c>
      <c r="S7" s="75">
        <v>0</v>
      </c>
      <c r="U7" s="74"/>
      <c r="V7" s="75"/>
      <c r="W7">
        <v>-16</v>
      </c>
      <c r="X7">
        <v>78.87</v>
      </c>
      <c r="Y7">
        <v>-1</v>
      </c>
      <c r="Z7">
        <v>5.0999999999999996</v>
      </c>
      <c r="AA7">
        <v>-18</v>
      </c>
      <c r="AB7">
        <v>0</v>
      </c>
      <c r="AC7">
        <v>-35</v>
      </c>
    </row>
    <row r="8" spans="1:29">
      <c r="A8" t="s">
        <v>542</v>
      </c>
      <c r="G8" t="s">
        <v>50</v>
      </c>
      <c r="H8" s="74">
        <v>0</v>
      </c>
      <c r="I8" s="47">
        <v>80.790000000000006</v>
      </c>
      <c r="J8" s="47">
        <v>0</v>
      </c>
      <c r="K8" s="47">
        <v>0</v>
      </c>
      <c r="L8" s="47">
        <v>5.0999999999999996</v>
      </c>
      <c r="M8" s="75">
        <v>0</v>
      </c>
      <c r="N8" s="74">
        <v>-15</v>
      </c>
      <c r="O8" s="47">
        <v>0</v>
      </c>
      <c r="P8" s="47">
        <v>-35</v>
      </c>
      <c r="Q8" s="47">
        <v>-18</v>
      </c>
      <c r="R8" s="47">
        <v>0</v>
      </c>
      <c r="S8" s="75">
        <v>0</v>
      </c>
      <c r="U8" s="74"/>
      <c r="V8" s="75"/>
      <c r="W8">
        <v>-15</v>
      </c>
      <c r="X8">
        <v>80.790000000000006</v>
      </c>
      <c r="Y8">
        <v>-1</v>
      </c>
      <c r="Z8">
        <v>5.0999999999999996</v>
      </c>
      <c r="AA8">
        <v>-18</v>
      </c>
      <c r="AB8">
        <v>0</v>
      </c>
      <c r="AC8">
        <v>-35</v>
      </c>
    </row>
    <row r="9" spans="1:29">
      <c r="A9" t="s">
        <v>543</v>
      </c>
      <c r="G9" t="s">
        <v>51</v>
      </c>
      <c r="H9" s="74">
        <v>0</v>
      </c>
      <c r="I9" s="47">
        <v>84.64</v>
      </c>
      <c r="J9" s="47">
        <v>0</v>
      </c>
      <c r="K9" s="47">
        <v>0</v>
      </c>
      <c r="L9" s="47">
        <v>5.0999999999999996</v>
      </c>
      <c r="M9" s="75">
        <v>0</v>
      </c>
      <c r="N9" s="74">
        <v>-20</v>
      </c>
      <c r="O9" s="47">
        <v>0</v>
      </c>
      <c r="P9" s="47">
        <v>-42</v>
      </c>
      <c r="Q9" s="47">
        <v>-18</v>
      </c>
      <c r="R9" s="47">
        <v>0</v>
      </c>
      <c r="S9" s="75">
        <v>0</v>
      </c>
      <c r="U9" s="74"/>
      <c r="V9" s="75"/>
      <c r="W9">
        <v>-20</v>
      </c>
      <c r="X9">
        <v>84.64</v>
      </c>
      <c r="Y9">
        <v>-1</v>
      </c>
      <c r="Z9">
        <v>5.0999999999999996</v>
      </c>
      <c r="AA9">
        <v>-18</v>
      </c>
      <c r="AB9">
        <v>0</v>
      </c>
      <c r="AC9">
        <v>-42</v>
      </c>
    </row>
    <row r="10" spans="1:29">
      <c r="G10" t="s">
        <v>52</v>
      </c>
      <c r="H10" s="74">
        <v>0</v>
      </c>
      <c r="I10" s="47">
        <v>86.56</v>
      </c>
      <c r="J10" s="47">
        <v>0</v>
      </c>
      <c r="K10" s="47">
        <v>0</v>
      </c>
      <c r="L10" s="47">
        <v>5</v>
      </c>
      <c r="M10" s="75">
        <v>0</v>
      </c>
      <c r="N10" s="74">
        <v>-17</v>
      </c>
      <c r="O10" s="47">
        <v>0</v>
      </c>
      <c r="P10" s="47">
        <v>-22</v>
      </c>
      <c r="Q10" s="47">
        <v>-18</v>
      </c>
      <c r="R10" s="47">
        <v>0</v>
      </c>
      <c r="S10" s="75">
        <v>0</v>
      </c>
      <c r="U10" s="74"/>
      <c r="V10" s="75"/>
      <c r="W10">
        <v>-17</v>
      </c>
      <c r="X10">
        <v>86.56</v>
      </c>
      <c r="Y10">
        <v>-1</v>
      </c>
      <c r="Z10">
        <v>5</v>
      </c>
      <c r="AA10">
        <v>-18</v>
      </c>
      <c r="AB10">
        <v>0</v>
      </c>
      <c r="AC10">
        <v>-22</v>
      </c>
    </row>
    <row r="11" spans="1:29">
      <c r="G11" t="s">
        <v>53</v>
      </c>
      <c r="H11" s="74">
        <v>0</v>
      </c>
      <c r="I11" s="47">
        <v>99.06</v>
      </c>
      <c r="J11" s="47">
        <v>0</v>
      </c>
      <c r="K11" s="47">
        <v>0</v>
      </c>
      <c r="L11" s="47">
        <v>4.91</v>
      </c>
      <c r="M11" s="75">
        <v>0</v>
      </c>
      <c r="N11" s="74">
        <v>-16</v>
      </c>
      <c r="O11" s="47">
        <v>0</v>
      </c>
      <c r="P11" s="47">
        <v>-18</v>
      </c>
      <c r="Q11" s="47">
        <v>-22</v>
      </c>
      <c r="R11" s="47">
        <v>0</v>
      </c>
      <c r="S11" s="75">
        <v>0</v>
      </c>
      <c r="U11" s="74"/>
      <c r="V11" s="75"/>
      <c r="W11">
        <v>-16</v>
      </c>
      <c r="X11">
        <v>99.06</v>
      </c>
      <c r="Y11">
        <v>-1</v>
      </c>
      <c r="Z11">
        <v>4.91</v>
      </c>
      <c r="AA11">
        <v>-22</v>
      </c>
      <c r="AB11">
        <v>0</v>
      </c>
      <c r="AC11">
        <v>-18</v>
      </c>
    </row>
    <row r="12" spans="1:29">
      <c r="G12" t="s">
        <v>54</v>
      </c>
      <c r="H12" s="74">
        <v>0</v>
      </c>
      <c r="I12" s="47">
        <v>99.06</v>
      </c>
      <c r="J12" s="47">
        <v>0</v>
      </c>
      <c r="K12" s="47">
        <v>0</v>
      </c>
      <c r="L12" s="47">
        <v>4.8099999999999996</v>
      </c>
      <c r="M12" s="75">
        <v>0</v>
      </c>
      <c r="N12" s="74">
        <v>-13</v>
      </c>
      <c r="O12" s="47">
        <v>0</v>
      </c>
      <c r="P12" s="47">
        <v>-17</v>
      </c>
      <c r="Q12" s="47">
        <v>-23</v>
      </c>
      <c r="R12" s="47">
        <v>0</v>
      </c>
      <c r="S12" s="75">
        <v>0</v>
      </c>
      <c r="U12" s="74"/>
      <c r="V12" s="75"/>
      <c r="W12">
        <v>-13</v>
      </c>
      <c r="X12">
        <v>99.06</v>
      </c>
      <c r="Y12">
        <v>-1</v>
      </c>
      <c r="Z12">
        <v>4.8099999999999996</v>
      </c>
      <c r="AA12">
        <v>-23</v>
      </c>
      <c r="AB12">
        <v>0</v>
      </c>
      <c r="AC12">
        <v>-17</v>
      </c>
    </row>
    <row r="13" spans="1:29">
      <c r="G13" t="s">
        <v>55</v>
      </c>
      <c r="H13" s="74">
        <v>0</v>
      </c>
      <c r="I13" s="47">
        <v>105.8</v>
      </c>
      <c r="J13" s="47">
        <v>0</v>
      </c>
      <c r="K13" s="47">
        <v>0</v>
      </c>
      <c r="L13" s="47">
        <v>4.71</v>
      </c>
      <c r="M13" s="75">
        <v>0</v>
      </c>
      <c r="N13" s="74">
        <v>-19</v>
      </c>
      <c r="O13" s="47">
        <v>0</v>
      </c>
      <c r="P13" s="47">
        <v>-20</v>
      </c>
      <c r="Q13" s="47">
        <v>-24</v>
      </c>
      <c r="R13" s="47">
        <v>0</v>
      </c>
      <c r="S13" s="75">
        <v>0</v>
      </c>
      <c r="U13" s="74"/>
      <c r="V13" s="75"/>
      <c r="W13">
        <v>-19</v>
      </c>
      <c r="X13">
        <v>105.8</v>
      </c>
      <c r="Y13">
        <v>-1</v>
      </c>
      <c r="Z13">
        <v>4.71</v>
      </c>
      <c r="AA13">
        <v>-24</v>
      </c>
      <c r="AB13">
        <v>0</v>
      </c>
      <c r="AC13">
        <v>-20</v>
      </c>
    </row>
    <row r="14" spans="1:29">
      <c r="G14" t="s">
        <v>56</v>
      </c>
      <c r="H14" s="74">
        <v>0</v>
      </c>
      <c r="I14" s="47">
        <v>105.8</v>
      </c>
      <c r="J14" s="47">
        <v>0</v>
      </c>
      <c r="K14" s="47">
        <v>0</v>
      </c>
      <c r="L14" s="47">
        <v>4.71</v>
      </c>
      <c r="M14" s="75">
        <v>0</v>
      </c>
      <c r="N14" s="74">
        <v>-15</v>
      </c>
      <c r="O14" s="47">
        <v>0</v>
      </c>
      <c r="P14" s="47">
        <v>-20</v>
      </c>
      <c r="Q14" s="47">
        <v>-25</v>
      </c>
      <c r="R14" s="47">
        <v>0</v>
      </c>
      <c r="S14" s="75">
        <v>0</v>
      </c>
      <c r="U14" s="74"/>
      <c r="V14" s="75"/>
      <c r="W14">
        <v>-15</v>
      </c>
      <c r="X14">
        <v>105.8</v>
      </c>
      <c r="Y14">
        <v>-1</v>
      </c>
      <c r="Z14">
        <v>4.71</v>
      </c>
      <c r="AA14">
        <v>-25</v>
      </c>
      <c r="AB14">
        <v>0</v>
      </c>
      <c r="AC14">
        <v>-20</v>
      </c>
    </row>
    <row r="15" spans="1:29">
      <c r="G15" t="s">
        <v>57</v>
      </c>
      <c r="H15" s="74">
        <v>0</v>
      </c>
      <c r="I15" s="47">
        <v>111.57</v>
      </c>
      <c r="J15" s="47">
        <v>0</v>
      </c>
      <c r="K15" s="47">
        <v>0</v>
      </c>
      <c r="L15" s="47">
        <v>4.71</v>
      </c>
      <c r="M15" s="75">
        <v>0</v>
      </c>
      <c r="N15" s="74">
        <v>-8</v>
      </c>
      <c r="O15" s="47">
        <v>0</v>
      </c>
      <c r="P15" s="47">
        <v>-7</v>
      </c>
      <c r="Q15" s="47">
        <v>-25</v>
      </c>
      <c r="R15" s="47">
        <v>0</v>
      </c>
      <c r="S15" s="75">
        <v>0</v>
      </c>
      <c r="U15" s="74"/>
      <c r="V15" s="75"/>
      <c r="W15">
        <v>-8</v>
      </c>
      <c r="X15">
        <v>111.57</v>
      </c>
      <c r="Y15">
        <v>-1</v>
      </c>
      <c r="Z15">
        <v>4.71</v>
      </c>
      <c r="AA15">
        <v>-25</v>
      </c>
      <c r="AB15">
        <v>0</v>
      </c>
      <c r="AC15">
        <v>-7</v>
      </c>
    </row>
    <row r="16" spans="1:29">
      <c r="G16" t="s">
        <v>58</v>
      </c>
      <c r="H16" s="74">
        <v>0</v>
      </c>
      <c r="I16" s="47">
        <v>111.57</v>
      </c>
      <c r="J16" s="47">
        <v>0</v>
      </c>
      <c r="K16" s="47">
        <v>0</v>
      </c>
      <c r="L16" s="47">
        <v>4.71</v>
      </c>
      <c r="M16" s="75">
        <v>0</v>
      </c>
      <c r="N16" s="74">
        <v>0</v>
      </c>
      <c r="O16" s="47">
        <v>0</v>
      </c>
      <c r="P16" s="47">
        <v>-5</v>
      </c>
      <c r="Q16" s="47">
        <v>-25</v>
      </c>
      <c r="R16" s="47">
        <v>0</v>
      </c>
      <c r="S16" s="75">
        <v>0</v>
      </c>
      <c r="U16" s="74"/>
      <c r="V16" s="75"/>
      <c r="W16">
        <v>0</v>
      </c>
      <c r="X16">
        <v>111.57</v>
      </c>
      <c r="Y16">
        <v>-1</v>
      </c>
      <c r="Z16">
        <v>4.71</v>
      </c>
      <c r="AA16">
        <v>-25</v>
      </c>
      <c r="AB16">
        <v>0</v>
      </c>
      <c r="AC16">
        <v>-5</v>
      </c>
    </row>
    <row r="17" spans="7:29">
      <c r="G17" t="s">
        <v>59</v>
      </c>
      <c r="H17" s="74">
        <v>0</v>
      </c>
      <c r="I17" s="47">
        <v>100.99</v>
      </c>
      <c r="J17" s="47">
        <v>0</v>
      </c>
      <c r="K17" s="47">
        <v>0</v>
      </c>
      <c r="L17" s="47">
        <v>4.71</v>
      </c>
      <c r="M17" s="75">
        <v>0</v>
      </c>
      <c r="N17" s="74">
        <v>0</v>
      </c>
      <c r="O17" s="47">
        <v>0</v>
      </c>
      <c r="P17" s="47">
        <v>-3</v>
      </c>
      <c r="Q17" s="47">
        <v>-24</v>
      </c>
      <c r="R17" s="47">
        <v>0</v>
      </c>
      <c r="S17" s="75">
        <v>0</v>
      </c>
      <c r="U17" s="74"/>
      <c r="V17" s="75"/>
      <c r="W17">
        <v>0</v>
      </c>
      <c r="X17">
        <v>100.99</v>
      </c>
      <c r="Y17">
        <v>-1</v>
      </c>
      <c r="Z17">
        <v>4.71</v>
      </c>
      <c r="AA17">
        <v>-24</v>
      </c>
      <c r="AB17">
        <v>0</v>
      </c>
      <c r="AC17">
        <v>-3</v>
      </c>
    </row>
    <row r="18" spans="7:29">
      <c r="G18" t="s">
        <v>60</v>
      </c>
      <c r="H18" s="74">
        <v>0</v>
      </c>
      <c r="I18" s="47">
        <v>99.07</v>
      </c>
      <c r="J18" s="47">
        <v>0</v>
      </c>
      <c r="K18" s="47">
        <v>0</v>
      </c>
      <c r="L18" s="47">
        <v>5</v>
      </c>
      <c r="M18" s="75">
        <v>0</v>
      </c>
      <c r="N18" s="74">
        <v>0</v>
      </c>
      <c r="O18" s="47">
        <v>0</v>
      </c>
      <c r="P18" s="47">
        <v>-4</v>
      </c>
      <c r="Q18" s="47">
        <v>-25</v>
      </c>
      <c r="R18" s="47">
        <v>0</v>
      </c>
      <c r="S18" s="75">
        <v>0</v>
      </c>
      <c r="U18" s="74"/>
      <c r="V18" s="75"/>
      <c r="W18">
        <v>0</v>
      </c>
      <c r="X18">
        <v>99.07</v>
      </c>
      <c r="Y18">
        <v>-1</v>
      </c>
      <c r="Z18">
        <v>5</v>
      </c>
      <c r="AA18">
        <v>-25</v>
      </c>
      <c r="AB18">
        <v>0</v>
      </c>
      <c r="AC18">
        <v>-4</v>
      </c>
    </row>
    <row r="19" spans="7:29">
      <c r="G19" t="s">
        <v>61</v>
      </c>
      <c r="H19" s="74">
        <v>0</v>
      </c>
      <c r="I19" s="47">
        <v>80.790000000000006</v>
      </c>
      <c r="J19" s="47">
        <v>0</v>
      </c>
      <c r="K19" s="47">
        <v>0</v>
      </c>
      <c r="L19" s="47">
        <v>5.19</v>
      </c>
      <c r="M19" s="75">
        <v>0</v>
      </c>
      <c r="N19" s="74">
        <v>0</v>
      </c>
      <c r="O19" s="47">
        <v>0</v>
      </c>
      <c r="P19" s="47">
        <v>0</v>
      </c>
      <c r="Q19" s="47">
        <v>-25</v>
      </c>
      <c r="R19" s="47">
        <v>0</v>
      </c>
      <c r="S19" s="75">
        <v>0</v>
      </c>
      <c r="U19" s="74"/>
      <c r="V19" s="75"/>
      <c r="W19">
        <v>0</v>
      </c>
      <c r="X19">
        <v>80.790000000000006</v>
      </c>
      <c r="Y19">
        <v>-1</v>
      </c>
      <c r="Z19">
        <v>5.19</v>
      </c>
      <c r="AA19">
        <v>-25</v>
      </c>
      <c r="AB19">
        <v>0</v>
      </c>
      <c r="AC19">
        <v>0</v>
      </c>
    </row>
    <row r="20" spans="7:29">
      <c r="G20" t="s">
        <v>62</v>
      </c>
      <c r="H20" s="74">
        <v>0</v>
      </c>
      <c r="I20" s="47">
        <v>80.790000000000006</v>
      </c>
      <c r="J20" s="47">
        <v>0</v>
      </c>
      <c r="K20" s="47">
        <v>0</v>
      </c>
      <c r="L20" s="47">
        <v>5.87</v>
      </c>
      <c r="M20" s="75">
        <v>0</v>
      </c>
      <c r="N20" s="74">
        <v>-7</v>
      </c>
      <c r="O20" s="47">
        <v>0</v>
      </c>
      <c r="P20" s="47">
        <v>0</v>
      </c>
      <c r="Q20" s="47">
        <v>-25</v>
      </c>
      <c r="R20" s="47">
        <v>0</v>
      </c>
      <c r="S20" s="75">
        <v>0</v>
      </c>
      <c r="U20" s="74"/>
      <c r="V20" s="75"/>
      <c r="W20">
        <v>-7</v>
      </c>
      <c r="X20">
        <v>80.790000000000006</v>
      </c>
      <c r="Y20">
        <v>-1</v>
      </c>
      <c r="Z20">
        <v>5.87</v>
      </c>
      <c r="AA20">
        <v>-25</v>
      </c>
      <c r="AB20">
        <v>0</v>
      </c>
      <c r="AC20">
        <v>0</v>
      </c>
    </row>
    <row r="21" spans="7:29">
      <c r="G21" t="s">
        <v>63</v>
      </c>
      <c r="H21" s="74">
        <v>0</v>
      </c>
      <c r="I21" s="47">
        <v>87.52</v>
      </c>
      <c r="J21" s="47">
        <v>0</v>
      </c>
      <c r="K21" s="47">
        <v>0</v>
      </c>
      <c r="L21" s="47">
        <v>6.54</v>
      </c>
      <c r="M21" s="75">
        <v>0</v>
      </c>
      <c r="N21" s="74">
        <v>0</v>
      </c>
      <c r="O21" s="47">
        <v>0</v>
      </c>
      <c r="P21" s="47">
        <v>0</v>
      </c>
      <c r="Q21" s="47">
        <v>-25</v>
      </c>
      <c r="R21" s="47">
        <v>0</v>
      </c>
      <c r="S21" s="75">
        <v>0</v>
      </c>
      <c r="U21" s="74"/>
      <c r="V21" s="75"/>
      <c r="W21">
        <v>0</v>
      </c>
      <c r="X21">
        <v>87.52</v>
      </c>
      <c r="Y21">
        <v>-1</v>
      </c>
      <c r="Z21">
        <v>6.54</v>
      </c>
      <c r="AA21">
        <v>-25</v>
      </c>
      <c r="AB21">
        <v>0</v>
      </c>
      <c r="AC21">
        <v>0</v>
      </c>
    </row>
    <row r="22" spans="7:29">
      <c r="G22" t="s">
        <v>64</v>
      </c>
      <c r="H22" s="74">
        <v>0</v>
      </c>
      <c r="I22" s="47">
        <v>29.82</v>
      </c>
      <c r="J22" s="47">
        <v>0</v>
      </c>
      <c r="K22" s="47">
        <v>0</v>
      </c>
      <c r="L22" s="47">
        <v>7.02</v>
      </c>
      <c r="M22" s="75">
        <v>0</v>
      </c>
      <c r="N22" s="74">
        <v>0</v>
      </c>
      <c r="O22" s="47">
        <v>0</v>
      </c>
      <c r="P22" s="47">
        <v>0</v>
      </c>
      <c r="Q22" s="47">
        <v>-24</v>
      </c>
      <c r="R22" s="47">
        <v>0</v>
      </c>
      <c r="S22" s="75">
        <v>0</v>
      </c>
      <c r="U22" s="74"/>
      <c r="V22" s="75"/>
      <c r="W22">
        <v>0</v>
      </c>
      <c r="X22">
        <v>29.82</v>
      </c>
      <c r="Y22">
        <v>-1</v>
      </c>
      <c r="Z22">
        <v>7.02</v>
      </c>
      <c r="AA22">
        <v>-24</v>
      </c>
      <c r="AB22">
        <v>0</v>
      </c>
      <c r="AC22">
        <v>0</v>
      </c>
    </row>
    <row r="23" spans="7:29">
      <c r="G23" t="s">
        <v>65</v>
      </c>
      <c r="H23" s="74">
        <v>0</v>
      </c>
      <c r="I23" s="47">
        <v>29.82</v>
      </c>
      <c r="J23" s="47">
        <v>0</v>
      </c>
      <c r="K23" s="47">
        <v>0</v>
      </c>
      <c r="L23" s="47">
        <v>8.75</v>
      </c>
      <c r="M23" s="75">
        <v>0</v>
      </c>
      <c r="N23" s="74">
        <v>-19</v>
      </c>
      <c r="O23" s="47">
        <v>0</v>
      </c>
      <c r="P23" s="47">
        <v>0</v>
      </c>
      <c r="Q23" s="47">
        <v>-24</v>
      </c>
      <c r="R23" s="47">
        <v>0</v>
      </c>
      <c r="S23" s="75">
        <v>0</v>
      </c>
      <c r="U23" s="74"/>
      <c r="V23" s="75"/>
      <c r="W23">
        <v>-19</v>
      </c>
      <c r="X23">
        <v>29.82</v>
      </c>
      <c r="Y23">
        <v>-1</v>
      </c>
      <c r="Z23">
        <v>8.75</v>
      </c>
      <c r="AA23">
        <v>-24</v>
      </c>
      <c r="AB23">
        <v>0</v>
      </c>
      <c r="AC23">
        <v>0</v>
      </c>
    </row>
    <row r="24" spans="7:29">
      <c r="G24" t="s">
        <v>66</v>
      </c>
      <c r="H24" s="74">
        <v>0</v>
      </c>
      <c r="I24" s="47">
        <v>25.97</v>
      </c>
      <c r="J24" s="47">
        <v>0</v>
      </c>
      <c r="K24" s="47">
        <v>0</v>
      </c>
      <c r="L24" s="47">
        <v>10.29</v>
      </c>
      <c r="M24" s="75">
        <v>0</v>
      </c>
      <c r="N24" s="74">
        <v>-12</v>
      </c>
      <c r="O24" s="47">
        <v>0</v>
      </c>
      <c r="P24" s="47">
        <v>0</v>
      </c>
      <c r="Q24" s="47">
        <v>-23</v>
      </c>
      <c r="R24" s="47">
        <v>0</v>
      </c>
      <c r="S24" s="75">
        <v>0</v>
      </c>
      <c r="U24" s="74"/>
      <c r="V24" s="75"/>
      <c r="W24">
        <v>-12</v>
      </c>
      <c r="X24">
        <v>25.97</v>
      </c>
      <c r="Y24">
        <v>-1</v>
      </c>
      <c r="Z24">
        <v>10.29</v>
      </c>
      <c r="AA24">
        <v>-23</v>
      </c>
      <c r="AB24">
        <v>0</v>
      </c>
      <c r="AC24">
        <v>0</v>
      </c>
    </row>
    <row r="25" spans="7:29">
      <c r="G25" t="s">
        <v>67</v>
      </c>
      <c r="H25" s="74">
        <v>46.17</v>
      </c>
      <c r="I25" s="47">
        <v>68.290000000000006</v>
      </c>
      <c r="J25" s="47">
        <v>0</v>
      </c>
      <c r="K25" s="47">
        <v>0</v>
      </c>
      <c r="L25" s="47">
        <v>11.54</v>
      </c>
      <c r="M25" s="75">
        <v>0</v>
      </c>
      <c r="N25" s="74">
        <v>0</v>
      </c>
      <c r="O25" s="47">
        <v>0</v>
      </c>
      <c r="P25" s="47">
        <v>0</v>
      </c>
      <c r="Q25" s="47">
        <v>-21</v>
      </c>
      <c r="R25" s="47">
        <v>0</v>
      </c>
      <c r="S25" s="75">
        <v>0</v>
      </c>
      <c r="U25" s="74"/>
      <c r="V25" s="75"/>
      <c r="W25">
        <v>46.17</v>
      </c>
      <c r="X25">
        <v>68.290000000000006</v>
      </c>
      <c r="Y25">
        <v>-1</v>
      </c>
      <c r="Z25">
        <v>11.54</v>
      </c>
      <c r="AA25">
        <v>-21</v>
      </c>
      <c r="AB25">
        <v>0</v>
      </c>
      <c r="AC25">
        <v>0</v>
      </c>
    </row>
    <row r="26" spans="7:29">
      <c r="G26" t="s">
        <v>68</v>
      </c>
      <c r="H26" s="74">
        <v>37.51</v>
      </c>
      <c r="I26" s="47">
        <v>86.56</v>
      </c>
      <c r="J26" s="47">
        <v>0</v>
      </c>
      <c r="K26" s="47">
        <v>0</v>
      </c>
      <c r="L26" s="47">
        <v>14.62</v>
      </c>
      <c r="M26" s="75">
        <v>0</v>
      </c>
      <c r="N26" s="74">
        <v>0</v>
      </c>
      <c r="O26" s="47">
        <v>0</v>
      </c>
      <c r="P26" s="47">
        <v>-66</v>
      </c>
      <c r="Q26" s="47">
        <v>-19</v>
      </c>
      <c r="R26" s="47">
        <v>0</v>
      </c>
      <c r="S26" s="75">
        <v>0</v>
      </c>
      <c r="U26" s="74"/>
      <c r="V26" s="75"/>
      <c r="W26">
        <v>37.51</v>
      </c>
      <c r="X26">
        <v>86.56</v>
      </c>
      <c r="Y26">
        <v>-1</v>
      </c>
      <c r="Z26">
        <v>14.62</v>
      </c>
      <c r="AA26">
        <v>-19</v>
      </c>
      <c r="AB26">
        <v>0</v>
      </c>
      <c r="AC26">
        <v>-66</v>
      </c>
    </row>
    <row r="27" spans="7:29">
      <c r="G27" t="s">
        <v>69</v>
      </c>
      <c r="H27" s="74">
        <v>25.01</v>
      </c>
      <c r="I27" s="47">
        <v>198.13</v>
      </c>
      <c r="J27" s="47">
        <v>0</v>
      </c>
      <c r="K27" s="47">
        <v>0</v>
      </c>
      <c r="L27" s="47">
        <v>12.89</v>
      </c>
      <c r="M27" s="75">
        <v>0</v>
      </c>
      <c r="N27" s="74">
        <v>0</v>
      </c>
      <c r="O27" s="47">
        <v>0</v>
      </c>
      <c r="P27" s="47">
        <v>-110</v>
      </c>
      <c r="Q27" s="47">
        <v>-16</v>
      </c>
      <c r="R27" s="47">
        <v>0</v>
      </c>
      <c r="S27" s="75">
        <v>0</v>
      </c>
      <c r="U27" s="74"/>
      <c r="V27" s="75"/>
      <c r="W27">
        <v>25.01</v>
      </c>
      <c r="X27">
        <v>198.13</v>
      </c>
      <c r="Y27">
        <v>-1</v>
      </c>
      <c r="Z27">
        <v>12.89</v>
      </c>
      <c r="AA27">
        <v>-16</v>
      </c>
      <c r="AB27">
        <v>0</v>
      </c>
      <c r="AC27">
        <v>-110</v>
      </c>
    </row>
    <row r="28" spans="7:29">
      <c r="G28" t="s">
        <v>70</v>
      </c>
      <c r="H28" s="74">
        <v>70.209999999999994</v>
      </c>
      <c r="I28" s="47">
        <v>131.77000000000001</v>
      </c>
      <c r="J28" s="47">
        <v>7.69</v>
      </c>
      <c r="K28" s="47">
        <v>0</v>
      </c>
      <c r="L28" s="47">
        <v>15.68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70.209999999999994</v>
      </c>
      <c r="X28">
        <v>131.77000000000001</v>
      </c>
      <c r="Y28">
        <v>-1</v>
      </c>
      <c r="Z28">
        <v>15.68</v>
      </c>
      <c r="AA28">
        <v>0</v>
      </c>
      <c r="AB28">
        <v>0</v>
      </c>
      <c r="AC28">
        <v>7.69</v>
      </c>
    </row>
    <row r="29" spans="7:29">
      <c r="G29" t="s">
        <v>71</v>
      </c>
      <c r="H29" s="74">
        <v>47.15</v>
      </c>
      <c r="I29" s="47">
        <v>147.88999999999999</v>
      </c>
      <c r="J29" s="47">
        <v>0</v>
      </c>
      <c r="K29" s="47">
        <v>0</v>
      </c>
      <c r="L29" s="47">
        <v>11.56</v>
      </c>
      <c r="M29" s="75">
        <v>0</v>
      </c>
      <c r="N29" s="74">
        <v>0</v>
      </c>
      <c r="O29" s="47">
        <v>0</v>
      </c>
      <c r="P29" s="47">
        <v>-6</v>
      </c>
      <c r="Q29" s="47">
        <v>0</v>
      </c>
      <c r="R29" s="47">
        <v>0</v>
      </c>
      <c r="S29" s="75">
        <v>0</v>
      </c>
      <c r="U29" s="74"/>
      <c r="V29" s="75"/>
      <c r="W29">
        <v>47.15</v>
      </c>
      <c r="X29">
        <v>147.88999999999999</v>
      </c>
      <c r="Y29">
        <v>-1</v>
      </c>
      <c r="Z29">
        <v>11.56</v>
      </c>
      <c r="AA29">
        <v>0</v>
      </c>
      <c r="AB29">
        <v>0</v>
      </c>
      <c r="AC29">
        <v>-6</v>
      </c>
    </row>
    <row r="30" spans="7:29">
      <c r="G30" t="s">
        <v>72</v>
      </c>
      <c r="H30" s="74">
        <v>10.3</v>
      </c>
      <c r="I30" s="47">
        <v>110.79</v>
      </c>
      <c r="J30" s="47">
        <v>0</v>
      </c>
      <c r="K30" s="47">
        <v>0</v>
      </c>
      <c r="L30" s="47">
        <v>9.48</v>
      </c>
      <c r="M30" s="75">
        <v>2.68</v>
      </c>
      <c r="N30" s="74">
        <v>0</v>
      </c>
      <c r="O30" s="47">
        <v>0</v>
      </c>
      <c r="P30" s="47">
        <v>-32</v>
      </c>
      <c r="Q30" s="47">
        <v>0</v>
      </c>
      <c r="R30" s="47">
        <v>0</v>
      </c>
      <c r="S30" s="75">
        <v>0</v>
      </c>
      <c r="U30" s="74"/>
      <c r="V30" s="75"/>
      <c r="W30">
        <v>10.3</v>
      </c>
      <c r="X30">
        <v>110.79</v>
      </c>
      <c r="Y30">
        <v>-1</v>
      </c>
      <c r="Z30">
        <v>9.48</v>
      </c>
      <c r="AA30">
        <v>0</v>
      </c>
      <c r="AB30">
        <v>2.68</v>
      </c>
      <c r="AC30">
        <v>-32</v>
      </c>
    </row>
    <row r="31" spans="7:29">
      <c r="G31" t="s">
        <v>73</v>
      </c>
      <c r="H31" s="74">
        <v>0</v>
      </c>
      <c r="I31" s="47">
        <v>92.55</v>
      </c>
      <c r="J31" s="47">
        <v>0</v>
      </c>
      <c r="K31" s="47">
        <v>0</v>
      </c>
      <c r="L31" s="47">
        <v>2.82</v>
      </c>
      <c r="M31" s="75">
        <v>0.55000000000000004</v>
      </c>
      <c r="N31" s="74">
        <v>-106</v>
      </c>
      <c r="O31" s="47">
        <v>0</v>
      </c>
      <c r="P31" s="47">
        <v>-17</v>
      </c>
      <c r="Q31" s="47">
        <v>0</v>
      </c>
      <c r="R31" s="47">
        <v>0</v>
      </c>
      <c r="S31" s="75">
        <v>0</v>
      </c>
      <c r="U31" s="74"/>
      <c r="V31" s="75"/>
      <c r="W31">
        <v>-106</v>
      </c>
      <c r="X31">
        <v>92.55</v>
      </c>
      <c r="Y31">
        <v>-1</v>
      </c>
      <c r="Z31">
        <v>2.82</v>
      </c>
      <c r="AA31">
        <v>0</v>
      </c>
      <c r="AB31">
        <v>0.55000000000000004</v>
      </c>
      <c r="AC31">
        <v>-17</v>
      </c>
    </row>
    <row r="32" spans="7:29">
      <c r="G32" t="s">
        <v>74</v>
      </c>
      <c r="H32" s="74">
        <v>0</v>
      </c>
      <c r="I32" s="47">
        <v>56.18</v>
      </c>
      <c r="J32" s="47">
        <v>0</v>
      </c>
      <c r="K32" s="47">
        <v>0</v>
      </c>
      <c r="L32" s="47">
        <v>1.61</v>
      </c>
      <c r="M32" s="75">
        <v>0.4</v>
      </c>
      <c r="N32" s="74">
        <v>-90</v>
      </c>
      <c r="O32" s="47">
        <v>0</v>
      </c>
      <c r="P32" s="47">
        <v>-17</v>
      </c>
      <c r="Q32" s="47">
        <v>0</v>
      </c>
      <c r="R32" s="47">
        <v>0</v>
      </c>
      <c r="S32" s="75">
        <v>0</v>
      </c>
      <c r="U32" s="74"/>
      <c r="V32" s="75"/>
      <c r="W32">
        <v>-90</v>
      </c>
      <c r="X32">
        <v>56.18</v>
      </c>
      <c r="Y32">
        <v>-1</v>
      </c>
      <c r="Z32">
        <v>1.61</v>
      </c>
      <c r="AA32">
        <v>0</v>
      </c>
      <c r="AB32">
        <v>0.4</v>
      </c>
      <c r="AC32">
        <v>-17</v>
      </c>
    </row>
    <row r="33" spans="7:29">
      <c r="G33" t="s">
        <v>75</v>
      </c>
      <c r="H33" s="74">
        <v>0</v>
      </c>
      <c r="I33" s="47">
        <v>46.74</v>
      </c>
      <c r="J33" s="47">
        <v>0</v>
      </c>
      <c r="K33" s="47">
        <v>0</v>
      </c>
      <c r="L33" s="47">
        <v>0.69</v>
      </c>
      <c r="M33" s="75">
        <v>0.14000000000000001</v>
      </c>
      <c r="N33" s="74">
        <v>-38</v>
      </c>
      <c r="O33" s="47">
        <v>0</v>
      </c>
      <c r="P33" s="47">
        <v>-25</v>
      </c>
      <c r="Q33" s="47">
        <v>0</v>
      </c>
      <c r="R33" s="47">
        <v>0</v>
      </c>
      <c r="S33" s="75">
        <v>0</v>
      </c>
      <c r="U33" s="74"/>
      <c r="V33" s="75"/>
      <c r="W33">
        <v>-38</v>
      </c>
      <c r="X33">
        <v>46.74</v>
      </c>
      <c r="Y33">
        <v>-1</v>
      </c>
      <c r="Z33">
        <v>0.69</v>
      </c>
      <c r="AA33">
        <v>0</v>
      </c>
      <c r="AB33">
        <v>0.14000000000000001</v>
      </c>
      <c r="AC33">
        <v>-25</v>
      </c>
    </row>
    <row r="34" spans="7:29">
      <c r="G34" t="s">
        <v>76</v>
      </c>
      <c r="H34" s="74">
        <v>0</v>
      </c>
      <c r="I34" s="47">
        <v>49.6</v>
      </c>
      <c r="J34" s="47">
        <v>0</v>
      </c>
      <c r="K34" s="47">
        <v>0</v>
      </c>
      <c r="L34" s="47">
        <v>0.76</v>
      </c>
      <c r="M34" s="75">
        <v>0.12</v>
      </c>
      <c r="N34" s="74">
        <v>-110</v>
      </c>
      <c r="O34" s="47">
        <v>0</v>
      </c>
      <c r="P34" s="47">
        <v>-27</v>
      </c>
      <c r="Q34" s="47">
        <v>0</v>
      </c>
      <c r="R34" s="47">
        <v>0</v>
      </c>
      <c r="S34" s="75">
        <v>0</v>
      </c>
      <c r="U34" s="74"/>
      <c r="V34" s="75"/>
      <c r="W34">
        <v>-110</v>
      </c>
      <c r="X34">
        <v>49.6</v>
      </c>
      <c r="Y34">
        <v>-1</v>
      </c>
      <c r="Z34">
        <v>0.76</v>
      </c>
      <c r="AA34">
        <v>0</v>
      </c>
      <c r="AB34">
        <v>0.12</v>
      </c>
      <c r="AC34">
        <v>-27</v>
      </c>
    </row>
    <row r="35" spans="7:29">
      <c r="G35" t="s">
        <v>77</v>
      </c>
      <c r="H35" s="74">
        <v>0</v>
      </c>
      <c r="I35" s="47">
        <v>171.09</v>
      </c>
      <c r="J35" s="47">
        <v>0</v>
      </c>
      <c r="K35" s="47">
        <v>0</v>
      </c>
      <c r="L35" s="47">
        <v>2.62</v>
      </c>
      <c r="M35" s="75">
        <v>0.49</v>
      </c>
      <c r="N35" s="74">
        <v>-134</v>
      </c>
      <c r="O35" s="47">
        <v>0</v>
      </c>
      <c r="P35" s="47">
        <v>-22</v>
      </c>
      <c r="Q35" s="47">
        <v>0</v>
      </c>
      <c r="R35" s="47">
        <v>0</v>
      </c>
      <c r="S35" s="75">
        <v>0</v>
      </c>
      <c r="U35" s="74"/>
      <c r="V35" s="75"/>
      <c r="W35">
        <v>-134</v>
      </c>
      <c r="X35">
        <v>171.09</v>
      </c>
      <c r="Y35">
        <v>-1</v>
      </c>
      <c r="Z35">
        <v>2.62</v>
      </c>
      <c r="AA35">
        <v>0</v>
      </c>
      <c r="AB35">
        <v>0.49</v>
      </c>
      <c r="AC35">
        <v>-22</v>
      </c>
    </row>
    <row r="36" spans="7:29">
      <c r="G36" t="s">
        <v>78</v>
      </c>
      <c r="H36" s="74">
        <v>0</v>
      </c>
      <c r="I36" s="47">
        <v>223.24</v>
      </c>
      <c r="J36" s="47">
        <v>0</v>
      </c>
      <c r="K36" s="47">
        <v>0</v>
      </c>
      <c r="L36" s="47">
        <v>3.4</v>
      </c>
      <c r="M36" s="75">
        <v>0.27</v>
      </c>
      <c r="N36" s="74">
        <v>-118</v>
      </c>
      <c r="O36" s="47">
        <v>0</v>
      </c>
      <c r="P36" s="47">
        <v>-21</v>
      </c>
      <c r="Q36" s="47">
        <v>0</v>
      </c>
      <c r="R36" s="47">
        <v>0</v>
      </c>
      <c r="S36" s="75">
        <v>0</v>
      </c>
      <c r="U36" s="74"/>
      <c r="V36" s="75"/>
      <c r="W36">
        <v>-118</v>
      </c>
      <c r="X36">
        <v>223.24</v>
      </c>
      <c r="Y36">
        <v>-1</v>
      </c>
      <c r="Z36">
        <v>3.4</v>
      </c>
      <c r="AA36">
        <v>0</v>
      </c>
      <c r="AB36">
        <v>0.27</v>
      </c>
      <c r="AC36">
        <v>-21</v>
      </c>
    </row>
    <row r="37" spans="7:29">
      <c r="G37" t="s">
        <v>79</v>
      </c>
      <c r="H37" s="74">
        <v>0</v>
      </c>
      <c r="I37" s="47">
        <v>186.22</v>
      </c>
      <c r="J37" s="47">
        <v>0</v>
      </c>
      <c r="K37" s="47">
        <v>0</v>
      </c>
      <c r="L37" s="47">
        <v>7.24</v>
      </c>
      <c r="M37" s="75">
        <v>0.61</v>
      </c>
      <c r="N37" s="74">
        <v>-157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-157</v>
      </c>
      <c r="X37">
        <v>186.22</v>
      </c>
      <c r="Y37">
        <v>-1</v>
      </c>
      <c r="Z37">
        <v>7.24</v>
      </c>
      <c r="AA37">
        <v>0</v>
      </c>
      <c r="AB37">
        <v>0.61</v>
      </c>
      <c r="AC37">
        <v>0</v>
      </c>
    </row>
    <row r="38" spans="7:29">
      <c r="G38" t="s">
        <v>80</v>
      </c>
      <c r="H38" s="74">
        <v>0</v>
      </c>
      <c r="I38" s="47">
        <v>217.74</v>
      </c>
      <c r="J38" s="47">
        <v>0</v>
      </c>
      <c r="K38" s="47">
        <v>0</v>
      </c>
      <c r="L38" s="47">
        <v>11.97</v>
      </c>
      <c r="M38" s="75">
        <v>0.35</v>
      </c>
      <c r="N38" s="74">
        <v>-139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-139</v>
      </c>
      <c r="X38">
        <v>217.74</v>
      </c>
      <c r="Y38">
        <v>-1</v>
      </c>
      <c r="Z38">
        <v>11.97</v>
      </c>
      <c r="AA38">
        <v>0</v>
      </c>
      <c r="AB38">
        <v>0.35</v>
      </c>
      <c r="AC38">
        <v>0</v>
      </c>
    </row>
    <row r="39" spans="7:29">
      <c r="G39" t="s">
        <v>81</v>
      </c>
      <c r="H39" s="74">
        <v>0</v>
      </c>
      <c r="I39" s="47">
        <v>201.76</v>
      </c>
      <c r="J39" s="47">
        <v>0</v>
      </c>
      <c r="K39" s="47">
        <v>0</v>
      </c>
      <c r="L39" s="47">
        <v>14.87</v>
      </c>
      <c r="M39" s="75">
        <v>0.82</v>
      </c>
      <c r="N39" s="74">
        <v>-117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-117</v>
      </c>
      <c r="X39">
        <v>201.76</v>
      </c>
      <c r="Y39">
        <v>-1</v>
      </c>
      <c r="Z39">
        <v>14.87</v>
      </c>
      <c r="AA39">
        <v>0</v>
      </c>
      <c r="AB39">
        <v>0.82</v>
      </c>
      <c r="AC39">
        <v>0</v>
      </c>
    </row>
    <row r="40" spans="7:29">
      <c r="G40" t="s">
        <v>82</v>
      </c>
      <c r="H40" s="74">
        <v>0</v>
      </c>
      <c r="I40" s="47">
        <v>191.71</v>
      </c>
      <c r="J40" s="47">
        <v>0</v>
      </c>
      <c r="K40" s="47">
        <v>0</v>
      </c>
      <c r="L40" s="47">
        <v>15.1</v>
      </c>
      <c r="M40" s="75">
        <v>0</v>
      </c>
      <c r="N40" s="74">
        <v>-99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-99</v>
      </c>
      <c r="X40">
        <v>191.71</v>
      </c>
      <c r="Y40">
        <v>-1</v>
      </c>
      <c r="Z40">
        <v>15.1</v>
      </c>
      <c r="AA40">
        <v>0</v>
      </c>
      <c r="AB40">
        <v>0</v>
      </c>
      <c r="AC40">
        <v>0</v>
      </c>
    </row>
    <row r="41" spans="7:29">
      <c r="G41" t="s">
        <v>83</v>
      </c>
      <c r="H41" s="74">
        <v>0</v>
      </c>
      <c r="I41" s="47">
        <v>120.22</v>
      </c>
      <c r="J41" s="47">
        <v>0</v>
      </c>
      <c r="K41" s="47">
        <v>0</v>
      </c>
      <c r="L41" s="47">
        <v>18.18</v>
      </c>
      <c r="M41" s="75">
        <v>0</v>
      </c>
      <c r="N41" s="74">
        <v>-89</v>
      </c>
      <c r="O41" s="47">
        <v>0</v>
      </c>
      <c r="P41" s="47">
        <v>-18</v>
      </c>
      <c r="Q41" s="47">
        <v>0</v>
      </c>
      <c r="R41" s="47">
        <v>0</v>
      </c>
      <c r="S41" s="75">
        <v>0</v>
      </c>
      <c r="U41" s="74"/>
      <c r="V41" s="75"/>
      <c r="W41">
        <v>-89</v>
      </c>
      <c r="X41">
        <v>120.22</v>
      </c>
      <c r="Y41">
        <v>-1</v>
      </c>
      <c r="Z41">
        <v>18.18</v>
      </c>
      <c r="AA41">
        <v>0</v>
      </c>
      <c r="AB41">
        <v>0</v>
      </c>
      <c r="AC41">
        <v>-18</v>
      </c>
    </row>
    <row r="42" spans="7:29">
      <c r="G42" t="s">
        <v>84</v>
      </c>
      <c r="H42" s="74">
        <v>0</v>
      </c>
      <c r="I42" s="47">
        <v>110.6</v>
      </c>
      <c r="J42" s="47">
        <v>0</v>
      </c>
      <c r="K42" s="47">
        <v>0</v>
      </c>
      <c r="L42" s="47">
        <v>16.93</v>
      </c>
      <c r="M42" s="75">
        <v>0</v>
      </c>
      <c r="N42" s="74">
        <v>-50</v>
      </c>
      <c r="O42" s="47">
        <v>0</v>
      </c>
      <c r="P42" s="47">
        <v>-48</v>
      </c>
      <c r="Q42" s="47">
        <v>0</v>
      </c>
      <c r="R42" s="47">
        <v>0</v>
      </c>
      <c r="S42" s="75">
        <v>0</v>
      </c>
      <c r="U42" s="74"/>
      <c r="V42" s="75"/>
      <c r="W42">
        <v>-50</v>
      </c>
      <c r="X42">
        <v>110.6</v>
      </c>
      <c r="Y42">
        <v>-1</v>
      </c>
      <c r="Z42">
        <v>16.93</v>
      </c>
      <c r="AA42">
        <v>0</v>
      </c>
      <c r="AB42">
        <v>0</v>
      </c>
      <c r="AC42">
        <v>-48</v>
      </c>
    </row>
    <row r="43" spans="7:29">
      <c r="G43" t="s">
        <v>85</v>
      </c>
      <c r="H43" s="74">
        <v>24.05</v>
      </c>
      <c r="I43" s="47">
        <v>62.51</v>
      </c>
      <c r="J43" s="47">
        <v>0</v>
      </c>
      <c r="K43" s="47">
        <v>0</v>
      </c>
      <c r="L43" s="47">
        <v>20.97</v>
      </c>
      <c r="M43" s="75">
        <v>0</v>
      </c>
      <c r="N43" s="74">
        <v>0</v>
      </c>
      <c r="O43" s="47">
        <v>0</v>
      </c>
      <c r="P43" s="47">
        <v>-10</v>
      </c>
      <c r="Q43" s="47">
        <v>-20</v>
      </c>
      <c r="R43" s="47">
        <v>0</v>
      </c>
      <c r="S43" s="75">
        <v>0</v>
      </c>
      <c r="U43" s="74"/>
      <c r="V43" s="75"/>
      <c r="W43">
        <v>24.05</v>
      </c>
      <c r="X43">
        <v>62.51</v>
      </c>
      <c r="Y43">
        <v>-0.5</v>
      </c>
      <c r="Z43">
        <v>20.97</v>
      </c>
      <c r="AA43">
        <v>-20</v>
      </c>
      <c r="AB43">
        <v>0</v>
      </c>
      <c r="AC43">
        <v>-10</v>
      </c>
    </row>
    <row r="44" spans="7:29">
      <c r="G44" t="s">
        <v>86</v>
      </c>
      <c r="H44" s="74">
        <v>0</v>
      </c>
      <c r="I44" s="47">
        <v>80.790000000000006</v>
      </c>
      <c r="J44" s="47">
        <v>0</v>
      </c>
      <c r="K44" s="47">
        <v>0</v>
      </c>
      <c r="L44" s="47">
        <v>20.68</v>
      </c>
      <c r="M44" s="75">
        <v>0</v>
      </c>
      <c r="N44" s="74">
        <v>-91</v>
      </c>
      <c r="O44" s="47">
        <v>0</v>
      </c>
      <c r="P44" s="47">
        <v>-10</v>
      </c>
      <c r="Q44" s="47">
        <v>-20</v>
      </c>
      <c r="R44" s="47">
        <v>0</v>
      </c>
      <c r="S44" s="75">
        <v>0</v>
      </c>
      <c r="U44" s="74"/>
      <c r="V44" s="75"/>
      <c r="W44">
        <v>-91</v>
      </c>
      <c r="X44">
        <v>80.790000000000006</v>
      </c>
      <c r="Y44">
        <v>-0.5</v>
      </c>
      <c r="Z44">
        <v>20.68</v>
      </c>
      <c r="AA44">
        <v>-20</v>
      </c>
      <c r="AB44">
        <v>0</v>
      </c>
      <c r="AC44">
        <v>-10</v>
      </c>
    </row>
    <row r="45" spans="7:29">
      <c r="G45" t="s">
        <v>87</v>
      </c>
      <c r="H45" s="74">
        <v>0</v>
      </c>
      <c r="I45" s="47">
        <v>139.46</v>
      </c>
      <c r="J45" s="47">
        <v>0</v>
      </c>
      <c r="K45" s="47">
        <v>0</v>
      </c>
      <c r="L45" s="47">
        <v>19.43</v>
      </c>
      <c r="M45" s="75">
        <v>0</v>
      </c>
      <c r="N45" s="74">
        <v>-44</v>
      </c>
      <c r="O45" s="47">
        <v>0</v>
      </c>
      <c r="P45" s="47">
        <v>0</v>
      </c>
      <c r="Q45" s="47">
        <v>-20</v>
      </c>
      <c r="R45" s="47">
        <v>0</v>
      </c>
      <c r="S45" s="75">
        <v>0</v>
      </c>
      <c r="U45" s="74"/>
      <c r="V45" s="75"/>
      <c r="W45">
        <v>-44</v>
      </c>
      <c r="X45">
        <v>139.46</v>
      </c>
      <c r="Y45">
        <v>-0.5</v>
      </c>
      <c r="Z45">
        <v>19.43</v>
      </c>
      <c r="AA45">
        <v>-20</v>
      </c>
      <c r="AB45">
        <v>0</v>
      </c>
      <c r="AC45">
        <v>0</v>
      </c>
    </row>
    <row r="46" spans="7:29">
      <c r="G46" t="s">
        <v>88</v>
      </c>
      <c r="H46" s="74">
        <v>0</v>
      </c>
      <c r="I46" s="47">
        <v>134.65</v>
      </c>
      <c r="J46" s="47">
        <v>0</v>
      </c>
      <c r="K46" s="47">
        <v>0</v>
      </c>
      <c r="L46" s="47">
        <v>18.559999999999999</v>
      </c>
      <c r="M46" s="75">
        <v>0</v>
      </c>
      <c r="N46" s="74">
        <v>-25</v>
      </c>
      <c r="O46" s="47">
        <v>0</v>
      </c>
      <c r="P46" s="47">
        <v>-5</v>
      </c>
      <c r="Q46" s="47">
        <v>-20</v>
      </c>
      <c r="R46" s="47">
        <v>0</v>
      </c>
      <c r="S46" s="75">
        <v>0</v>
      </c>
      <c r="U46" s="74"/>
      <c r="V46" s="75"/>
      <c r="W46">
        <v>-25</v>
      </c>
      <c r="X46">
        <v>134.65</v>
      </c>
      <c r="Y46">
        <v>-0.5</v>
      </c>
      <c r="Z46">
        <v>18.559999999999999</v>
      </c>
      <c r="AA46">
        <v>-20</v>
      </c>
      <c r="AB46">
        <v>0</v>
      </c>
      <c r="AC46">
        <v>-5</v>
      </c>
    </row>
    <row r="47" spans="7:29">
      <c r="G47" t="s">
        <v>89</v>
      </c>
      <c r="H47" s="74">
        <v>21.16</v>
      </c>
      <c r="I47" s="47">
        <v>140.41999999999999</v>
      </c>
      <c r="J47" s="47">
        <v>19.239999999999998</v>
      </c>
      <c r="K47" s="47">
        <v>0</v>
      </c>
      <c r="L47" s="47">
        <v>18.079999999999998</v>
      </c>
      <c r="M47" s="75">
        <v>0</v>
      </c>
      <c r="N47" s="74">
        <v>0</v>
      </c>
      <c r="O47" s="47">
        <v>0</v>
      </c>
      <c r="P47" s="47">
        <v>0</v>
      </c>
      <c r="Q47" s="47">
        <v>-20</v>
      </c>
      <c r="R47" s="47">
        <v>0</v>
      </c>
      <c r="S47" s="75">
        <v>0</v>
      </c>
      <c r="U47" s="74"/>
      <c r="V47" s="75"/>
      <c r="W47">
        <v>21.16</v>
      </c>
      <c r="X47">
        <v>140.41999999999999</v>
      </c>
      <c r="Y47">
        <v>-0.5</v>
      </c>
      <c r="Z47">
        <v>18.079999999999998</v>
      </c>
      <c r="AA47">
        <v>-20</v>
      </c>
      <c r="AB47">
        <v>0</v>
      </c>
      <c r="AC47">
        <v>19.239999999999998</v>
      </c>
    </row>
    <row r="48" spans="7:29">
      <c r="G48" t="s">
        <v>90</v>
      </c>
      <c r="H48" s="74">
        <v>21.16</v>
      </c>
      <c r="I48" s="47">
        <v>134.65</v>
      </c>
      <c r="J48" s="47">
        <v>19.239999999999998</v>
      </c>
      <c r="K48" s="47">
        <v>0</v>
      </c>
      <c r="L48" s="47">
        <v>17.600000000000001</v>
      </c>
      <c r="M48" s="75">
        <v>0</v>
      </c>
      <c r="N48" s="74">
        <v>0</v>
      </c>
      <c r="O48" s="47">
        <v>0</v>
      </c>
      <c r="P48" s="47">
        <v>0</v>
      </c>
      <c r="Q48" s="47">
        <v>-20</v>
      </c>
      <c r="R48" s="47">
        <v>0</v>
      </c>
      <c r="S48" s="75">
        <v>0</v>
      </c>
      <c r="U48" s="74"/>
      <c r="V48" s="75"/>
      <c r="W48">
        <v>21.16</v>
      </c>
      <c r="X48">
        <v>134.65</v>
      </c>
      <c r="Y48">
        <v>-0.5</v>
      </c>
      <c r="Z48">
        <v>17.600000000000001</v>
      </c>
      <c r="AA48">
        <v>-20</v>
      </c>
      <c r="AB48">
        <v>0</v>
      </c>
      <c r="AC48">
        <v>19.239999999999998</v>
      </c>
    </row>
    <row r="49" spans="7:29">
      <c r="G49" t="s">
        <v>91</v>
      </c>
      <c r="H49" s="74">
        <v>0</v>
      </c>
      <c r="I49" s="47">
        <v>134.65</v>
      </c>
      <c r="J49" s="47">
        <v>48.09</v>
      </c>
      <c r="K49" s="47">
        <v>0</v>
      </c>
      <c r="L49" s="47">
        <v>17.41</v>
      </c>
      <c r="M49" s="75">
        <v>0</v>
      </c>
      <c r="N49" s="74">
        <v>0</v>
      </c>
      <c r="O49" s="47">
        <v>0</v>
      </c>
      <c r="P49" s="47">
        <v>0</v>
      </c>
      <c r="Q49" s="47">
        <v>-15</v>
      </c>
      <c r="R49" s="47">
        <v>0</v>
      </c>
      <c r="S49" s="75">
        <v>0</v>
      </c>
      <c r="U49" s="74"/>
      <c r="V49" s="75"/>
      <c r="W49">
        <v>0</v>
      </c>
      <c r="X49">
        <v>134.65</v>
      </c>
      <c r="Y49">
        <v>-0.5</v>
      </c>
      <c r="Z49">
        <v>17.41</v>
      </c>
      <c r="AA49">
        <v>-15</v>
      </c>
      <c r="AB49">
        <v>0</v>
      </c>
      <c r="AC49">
        <v>48.09</v>
      </c>
    </row>
    <row r="50" spans="7:29">
      <c r="G50" t="s">
        <v>92</v>
      </c>
      <c r="H50" s="74">
        <v>0</v>
      </c>
      <c r="I50" s="47">
        <v>98.11</v>
      </c>
      <c r="J50" s="47">
        <v>43.28</v>
      </c>
      <c r="K50" s="47">
        <v>0</v>
      </c>
      <c r="L50" s="47">
        <v>17.02</v>
      </c>
      <c r="M50" s="75">
        <v>0</v>
      </c>
      <c r="N50" s="74">
        <v>0</v>
      </c>
      <c r="O50" s="47">
        <v>0</v>
      </c>
      <c r="P50" s="47">
        <v>0</v>
      </c>
      <c r="Q50" s="47">
        <v>-15</v>
      </c>
      <c r="R50" s="47">
        <v>0</v>
      </c>
      <c r="S50" s="75">
        <v>0</v>
      </c>
      <c r="U50" s="74"/>
      <c r="V50" s="75"/>
      <c r="W50">
        <v>0</v>
      </c>
      <c r="X50">
        <v>98.11</v>
      </c>
      <c r="Y50">
        <v>-0.5</v>
      </c>
      <c r="Z50">
        <v>17.02</v>
      </c>
      <c r="AA50">
        <v>-15</v>
      </c>
      <c r="AB50">
        <v>0</v>
      </c>
      <c r="AC50">
        <v>43.28</v>
      </c>
    </row>
    <row r="51" spans="7:29">
      <c r="G51" t="s">
        <v>93</v>
      </c>
      <c r="H51" s="74">
        <v>0</v>
      </c>
      <c r="I51" s="47">
        <v>98.1</v>
      </c>
      <c r="J51" s="47">
        <v>9.6199999999999992</v>
      </c>
      <c r="K51" s="47">
        <v>0</v>
      </c>
      <c r="L51" s="47">
        <v>16.64</v>
      </c>
      <c r="M51" s="75">
        <v>0</v>
      </c>
      <c r="N51" s="74">
        <v>-33</v>
      </c>
      <c r="O51" s="47">
        <v>0</v>
      </c>
      <c r="P51" s="47">
        <v>0</v>
      </c>
      <c r="Q51" s="47">
        <v>-15</v>
      </c>
      <c r="R51" s="47">
        <v>0</v>
      </c>
      <c r="S51" s="75">
        <v>0</v>
      </c>
      <c r="U51" s="74"/>
      <c r="V51" s="75"/>
      <c r="W51">
        <v>-33</v>
      </c>
      <c r="X51">
        <v>98.1</v>
      </c>
      <c r="Y51">
        <v>-0.5</v>
      </c>
      <c r="Z51">
        <v>16.64</v>
      </c>
      <c r="AA51">
        <v>-15</v>
      </c>
      <c r="AB51">
        <v>0</v>
      </c>
      <c r="AC51">
        <v>9.6199999999999992</v>
      </c>
    </row>
    <row r="52" spans="7:29">
      <c r="G52" t="s">
        <v>94</v>
      </c>
      <c r="H52" s="74">
        <v>0</v>
      </c>
      <c r="I52" s="47">
        <v>91.37</v>
      </c>
      <c r="J52" s="47">
        <v>0</v>
      </c>
      <c r="K52" s="47">
        <v>0</v>
      </c>
      <c r="L52" s="47">
        <v>15.97</v>
      </c>
      <c r="M52" s="75">
        <v>0</v>
      </c>
      <c r="N52" s="74">
        <v>-55</v>
      </c>
      <c r="O52" s="47">
        <v>0</v>
      </c>
      <c r="P52" s="47">
        <v>-5</v>
      </c>
      <c r="Q52" s="47">
        <v>-15</v>
      </c>
      <c r="R52" s="47">
        <v>0</v>
      </c>
      <c r="S52" s="75">
        <v>0</v>
      </c>
      <c r="U52" s="74"/>
      <c r="V52" s="75"/>
      <c r="W52">
        <v>-55</v>
      </c>
      <c r="X52">
        <v>91.37</v>
      </c>
      <c r="Y52">
        <v>-0.5</v>
      </c>
      <c r="Z52">
        <v>15.97</v>
      </c>
      <c r="AA52">
        <v>-15</v>
      </c>
      <c r="AB52">
        <v>0</v>
      </c>
      <c r="AC52">
        <v>-5</v>
      </c>
    </row>
    <row r="53" spans="7:29">
      <c r="G53" t="s">
        <v>95</v>
      </c>
      <c r="H53" s="74">
        <v>0</v>
      </c>
      <c r="I53" s="47">
        <v>137.54</v>
      </c>
      <c r="J53" s="47">
        <v>0</v>
      </c>
      <c r="K53" s="47">
        <v>0</v>
      </c>
      <c r="L53" s="47">
        <v>14.91</v>
      </c>
      <c r="M53" s="75">
        <v>0</v>
      </c>
      <c r="N53" s="74">
        <v>-46</v>
      </c>
      <c r="O53" s="47">
        <v>0</v>
      </c>
      <c r="P53" s="47">
        <v>-25</v>
      </c>
      <c r="Q53" s="47">
        <v>-15</v>
      </c>
      <c r="R53" s="47">
        <v>0</v>
      </c>
      <c r="S53" s="75">
        <v>0</v>
      </c>
      <c r="U53" s="74"/>
      <c r="V53" s="75"/>
      <c r="W53">
        <v>-46</v>
      </c>
      <c r="X53">
        <v>137.54</v>
      </c>
      <c r="Y53">
        <v>-0.5</v>
      </c>
      <c r="Z53">
        <v>14.91</v>
      </c>
      <c r="AA53">
        <v>-15</v>
      </c>
      <c r="AB53">
        <v>0</v>
      </c>
      <c r="AC53">
        <v>-25</v>
      </c>
    </row>
    <row r="54" spans="7:29">
      <c r="G54" t="s">
        <v>96</v>
      </c>
      <c r="H54" s="74">
        <v>0</v>
      </c>
      <c r="I54" s="47">
        <v>158.69999999999999</v>
      </c>
      <c r="J54" s="47">
        <v>0</v>
      </c>
      <c r="K54" s="47">
        <v>0</v>
      </c>
      <c r="L54" s="47">
        <v>14.62</v>
      </c>
      <c r="M54" s="75">
        <v>0</v>
      </c>
      <c r="N54" s="74">
        <v>-45</v>
      </c>
      <c r="O54" s="47">
        <v>0</v>
      </c>
      <c r="P54" s="47">
        <v>-11</v>
      </c>
      <c r="Q54" s="47">
        <v>-15</v>
      </c>
      <c r="R54" s="47">
        <v>0</v>
      </c>
      <c r="S54" s="75">
        <v>0</v>
      </c>
      <c r="U54" s="74"/>
      <c r="V54" s="75"/>
      <c r="W54">
        <v>-45</v>
      </c>
      <c r="X54">
        <v>158.69999999999999</v>
      </c>
      <c r="Y54">
        <v>-0.5</v>
      </c>
      <c r="Z54">
        <v>14.62</v>
      </c>
      <c r="AA54">
        <v>-15</v>
      </c>
      <c r="AB54">
        <v>0</v>
      </c>
      <c r="AC54">
        <v>-11</v>
      </c>
    </row>
    <row r="55" spans="7:29">
      <c r="G55" t="s">
        <v>97</v>
      </c>
      <c r="H55" s="74">
        <v>0</v>
      </c>
      <c r="I55" s="47">
        <v>150.04</v>
      </c>
      <c r="J55" s="47">
        <v>9.6199999999999992</v>
      </c>
      <c r="K55" s="47">
        <v>0</v>
      </c>
      <c r="L55" s="47">
        <v>13.85</v>
      </c>
      <c r="M55" s="75">
        <v>0</v>
      </c>
      <c r="N55" s="74">
        <v>-35</v>
      </c>
      <c r="O55" s="47">
        <v>0</v>
      </c>
      <c r="P55" s="47">
        <v>0</v>
      </c>
      <c r="Q55" s="47">
        <v>-20</v>
      </c>
      <c r="R55" s="47">
        <v>0</v>
      </c>
      <c r="S55" s="75">
        <v>0</v>
      </c>
      <c r="U55" s="74"/>
      <c r="V55" s="75"/>
      <c r="W55">
        <v>-35</v>
      </c>
      <c r="X55">
        <v>150.04</v>
      </c>
      <c r="Y55">
        <v>-0.5</v>
      </c>
      <c r="Z55">
        <v>13.85</v>
      </c>
      <c r="AA55">
        <v>-20</v>
      </c>
      <c r="AB55">
        <v>0</v>
      </c>
      <c r="AC55">
        <v>9.6199999999999992</v>
      </c>
    </row>
    <row r="56" spans="7:29">
      <c r="G56" t="s">
        <v>98</v>
      </c>
      <c r="H56" s="74">
        <v>0</v>
      </c>
      <c r="I56" s="47">
        <v>121.18</v>
      </c>
      <c r="J56" s="47">
        <v>24.05</v>
      </c>
      <c r="K56" s="47">
        <v>0</v>
      </c>
      <c r="L56" s="47">
        <v>12.6</v>
      </c>
      <c r="M56" s="75">
        <v>0</v>
      </c>
      <c r="N56" s="74">
        <v>-46</v>
      </c>
      <c r="O56" s="47">
        <v>0</v>
      </c>
      <c r="P56" s="47">
        <v>0</v>
      </c>
      <c r="Q56" s="47">
        <v>-20</v>
      </c>
      <c r="R56" s="47">
        <v>0</v>
      </c>
      <c r="S56" s="75">
        <v>0</v>
      </c>
      <c r="U56" s="74"/>
      <c r="V56" s="75"/>
      <c r="W56">
        <v>-46</v>
      </c>
      <c r="X56">
        <v>121.18</v>
      </c>
      <c r="Y56">
        <v>-0.5</v>
      </c>
      <c r="Z56">
        <v>12.6</v>
      </c>
      <c r="AA56">
        <v>-20</v>
      </c>
      <c r="AB56">
        <v>0</v>
      </c>
      <c r="AC56">
        <v>24.05</v>
      </c>
    </row>
    <row r="57" spans="7:29">
      <c r="G57" t="s">
        <v>99</v>
      </c>
      <c r="H57" s="74">
        <v>0</v>
      </c>
      <c r="I57" s="47">
        <v>110.6</v>
      </c>
      <c r="J57" s="47">
        <v>24.05</v>
      </c>
      <c r="K57" s="47">
        <v>0</v>
      </c>
      <c r="L57" s="47">
        <v>11.54</v>
      </c>
      <c r="M57" s="75">
        <v>0</v>
      </c>
      <c r="N57" s="74">
        <v>-54</v>
      </c>
      <c r="O57" s="47">
        <v>0</v>
      </c>
      <c r="P57" s="47">
        <v>0</v>
      </c>
      <c r="Q57" s="47">
        <v>-20</v>
      </c>
      <c r="R57" s="47">
        <v>0</v>
      </c>
      <c r="S57" s="75">
        <v>0</v>
      </c>
      <c r="U57" s="74"/>
      <c r="V57" s="75"/>
      <c r="W57">
        <v>-54</v>
      </c>
      <c r="X57">
        <v>110.6</v>
      </c>
      <c r="Y57">
        <v>-0.5</v>
      </c>
      <c r="Z57">
        <v>11.54</v>
      </c>
      <c r="AA57">
        <v>-20</v>
      </c>
      <c r="AB57">
        <v>0</v>
      </c>
      <c r="AC57">
        <v>24.05</v>
      </c>
    </row>
    <row r="58" spans="7:29">
      <c r="G58" t="s">
        <v>100</v>
      </c>
      <c r="H58" s="74">
        <v>0</v>
      </c>
      <c r="I58" s="47">
        <v>103.87</v>
      </c>
      <c r="J58" s="47">
        <v>19.239999999999998</v>
      </c>
      <c r="K58" s="47">
        <v>0</v>
      </c>
      <c r="L58" s="47">
        <v>10.58</v>
      </c>
      <c r="M58" s="75">
        <v>0</v>
      </c>
      <c r="N58" s="74">
        <v>-61</v>
      </c>
      <c r="O58" s="47">
        <v>0</v>
      </c>
      <c r="P58" s="47">
        <v>0</v>
      </c>
      <c r="Q58" s="47">
        <v>-20</v>
      </c>
      <c r="R58" s="47">
        <v>0</v>
      </c>
      <c r="S58" s="75">
        <v>0</v>
      </c>
      <c r="U58" s="74"/>
      <c r="V58" s="75"/>
      <c r="W58">
        <v>-61</v>
      </c>
      <c r="X58">
        <v>103.87</v>
      </c>
      <c r="Y58">
        <v>-0.5</v>
      </c>
      <c r="Z58">
        <v>10.58</v>
      </c>
      <c r="AA58">
        <v>-20</v>
      </c>
      <c r="AB58">
        <v>0</v>
      </c>
      <c r="AC58">
        <v>19.239999999999998</v>
      </c>
    </row>
    <row r="59" spans="7:29">
      <c r="G59" t="s">
        <v>101</v>
      </c>
      <c r="H59" s="74">
        <v>0</v>
      </c>
      <c r="I59" s="47">
        <v>83.68</v>
      </c>
      <c r="J59" s="47">
        <v>17.309999999999999</v>
      </c>
      <c r="K59" s="47">
        <v>0</v>
      </c>
      <c r="L59" s="47">
        <v>9.6199999999999992</v>
      </c>
      <c r="M59" s="75">
        <v>0</v>
      </c>
      <c r="N59" s="74">
        <v>-89</v>
      </c>
      <c r="O59" s="47">
        <v>0</v>
      </c>
      <c r="P59" s="47">
        <v>0</v>
      </c>
      <c r="Q59" s="47">
        <v>-20</v>
      </c>
      <c r="R59" s="47">
        <v>0</v>
      </c>
      <c r="S59" s="75">
        <v>0</v>
      </c>
      <c r="U59" s="74"/>
      <c r="V59" s="75"/>
      <c r="W59">
        <v>-89</v>
      </c>
      <c r="X59">
        <v>83.68</v>
      </c>
      <c r="Y59">
        <v>-0.5</v>
      </c>
      <c r="Z59">
        <v>9.6199999999999992</v>
      </c>
      <c r="AA59">
        <v>-20</v>
      </c>
      <c r="AB59">
        <v>0</v>
      </c>
      <c r="AC59">
        <v>17.309999999999999</v>
      </c>
    </row>
    <row r="60" spans="7:29">
      <c r="G60" t="s">
        <v>102</v>
      </c>
      <c r="H60" s="74">
        <v>0</v>
      </c>
      <c r="I60" s="47">
        <v>86.56</v>
      </c>
      <c r="J60" s="47">
        <v>19.239999999999998</v>
      </c>
      <c r="K60" s="47">
        <v>0</v>
      </c>
      <c r="L60" s="47">
        <v>9.6199999999999992</v>
      </c>
      <c r="M60" s="75">
        <v>0</v>
      </c>
      <c r="N60" s="74">
        <v>-92</v>
      </c>
      <c r="O60" s="47">
        <v>0</v>
      </c>
      <c r="P60" s="47">
        <v>0</v>
      </c>
      <c r="Q60" s="47">
        <v>-20</v>
      </c>
      <c r="R60" s="47">
        <v>0</v>
      </c>
      <c r="S60" s="75">
        <v>0</v>
      </c>
      <c r="U60" s="74"/>
      <c r="V60" s="75"/>
      <c r="W60">
        <v>-92</v>
      </c>
      <c r="X60">
        <v>86.56</v>
      </c>
      <c r="Y60">
        <v>-0.5</v>
      </c>
      <c r="Z60">
        <v>9.6199999999999992</v>
      </c>
      <c r="AA60">
        <v>-20</v>
      </c>
      <c r="AB60">
        <v>0</v>
      </c>
      <c r="AC60">
        <v>19.239999999999998</v>
      </c>
    </row>
    <row r="61" spans="7:29">
      <c r="G61" t="s">
        <v>103</v>
      </c>
      <c r="H61" s="74">
        <v>0</v>
      </c>
      <c r="I61" s="47">
        <v>69.25</v>
      </c>
      <c r="J61" s="47">
        <v>0</v>
      </c>
      <c r="K61" s="47">
        <v>0</v>
      </c>
      <c r="L61" s="47">
        <v>10.58</v>
      </c>
      <c r="M61" s="75">
        <v>0</v>
      </c>
      <c r="N61" s="74">
        <v>-110</v>
      </c>
      <c r="O61" s="47">
        <v>0</v>
      </c>
      <c r="P61" s="47">
        <v>-35</v>
      </c>
      <c r="Q61" s="47">
        <v>-20</v>
      </c>
      <c r="R61" s="47">
        <v>0</v>
      </c>
      <c r="S61" s="75">
        <v>0</v>
      </c>
      <c r="U61" s="74"/>
      <c r="V61" s="75"/>
      <c r="W61">
        <v>-110</v>
      </c>
      <c r="X61">
        <v>69.25</v>
      </c>
      <c r="Y61">
        <v>-0.5</v>
      </c>
      <c r="Z61">
        <v>10.58</v>
      </c>
      <c r="AA61">
        <v>-20</v>
      </c>
      <c r="AB61">
        <v>0</v>
      </c>
      <c r="AC61">
        <v>-35</v>
      </c>
    </row>
    <row r="62" spans="7:29">
      <c r="G62" t="s">
        <v>104</v>
      </c>
      <c r="H62" s="74">
        <v>0</v>
      </c>
      <c r="I62" s="47">
        <v>67.33</v>
      </c>
      <c r="J62" s="47">
        <v>0</v>
      </c>
      <c r="K62" s="47">
        <v>0</v>
      </c>
      <c r="L62" s="47">
        <v>10.58</v>
      </c>
      <c r="M62" s="75">
        <v>0</v>
      </c>
      <c r="N62" s="74">
        <v>-119</v>
      </c>
      <c r="O62" s="47">
        <v>0</v>
      </c>
      <c r="P62" s="47">
        <v>-40</v>
      </c>
      <c r="Q62" s="47">
        <v>-20</v>
      </c>
      <c r="R62" s="47">
        <v>0</v>
      </c>
      <c r="S62" s="75">
        <v>0</v>
      </c>
      <c r="U62" s="74"/>
      <c r="V62" s="75"/>
      <c r="W62">
        <v>-119</v>
      </c>
      <c r="X62">
        <v>67.33</v>
      </c>
      <c r="Y62">
        <v>-0.5</v>
      </c>
      <c r="Z62">
        <v>10.58</v>
      </c>
      <c r="AA62">
        <v>-20</v>
      </c>
      <c r="AB62">
        <v>0</v>
      </c>
      <c r="AC62">
        <v>-40</v>
      </c>
    </row>
    <row r="63" spans="7:29">
      <c r="G63" t="s">
        <v>105</v>
      </c>
      <c r="H63" s="74">
        <v>0</v>
      </c>
      <c r="I63" s="47">
        <v>134.65</v>
      </c>
      <c r="J63" s="47">
        <v>0</v>
      </c>
      <c r="K63" s="47">
        <v>0</v>
      </c>
      <c r="L63" s="47">
        <v>10.58</v>
      </c>
      <c r="M63" s="75">
        <v>0</v>
      </c>
      <c r="N63" s="74">
        <v>-122</v>
      </c>
      <c r="O63" s="47">
        <v>0</v>
      </c>
      <c r="P63" s="47">
        <v>-30</v>
      </c>
      <c r="Q63" s="47">
        <v>-20</v>
      </c>
      <c r="R63" s="47">
        <v>0</v>
      </c>
      <c r="S63" s="75">
        <v>0</v>
      </c>
      <c r="U63" s="74"/>
      <c r="V63" s="75"/>
      <c r="W63">
        <v>-122</v>
      </c>
      <c r="X63">
        <v>134.65</v>
      </c>
      <c r="Y63">
        <v>-0.5</v>
      </c>
      <c r="Z63">
        <v>10.58</v>
      </c>
      <c r="AA63">
        <v>-20</v>
      </c>
      <c r="AB63">
        <v>0</v>
      </c>
      <c r="AC63">
        <v>-30</v>
      </c>
    </row>
    <row r="64" spans="7:29">
      <c r="G64" t="s">
        <v>106</v>
      </c>
      <c r="H64" s="74">
        <v>0</v>
      </c>
      <c r="I64" s="47">
        <v>139.46</v>
      </c>
      <c r="J64" s="47">
        <v>0</v>
      </c>
      <c r="K64" s="47">
        <v>0</v>
      </c>
      <c r="L64" s="47">
        <v>10.58</v>
      </c>
      <c r="M64" s="75">
        <v>0</v>
      </c>
      <c r="N64" s="74">
        <v>-113</v>
      </c>
      <c r="O64" s="47">
        <v>0</v>
      </c>
      <c r="P64" s="47">
        <v>-35</v>
      </c>
      <c r="Q64" s="47">
        <v>-30</v>
      </c>
      <c r="R64" s="47">
        <v>0</v>
      </c>
      <c r="S64" s="75">
        <v>0</v>
      </c>
      <c r="U64" s="74"/>
      <c r="V64" s="75"/>
      <c r="W64">
        <v>-113</v>
      </c>
      <c r="X64">
        <v>139.46</v>
      </c>
      <c r="Y64">
        <v>-0.5</v>
      </c>
      <c r="Z64">
        <v>10.58</v>
      </c>
      <c r="AA64">
        <v>-30</v>
      </c>
      <c r="AB64">
        <v>0</v>
      </c>
      <c r="AC64">
        <v>-35</v>
      </c>
    </row>
    <row r="65" spans="7:29">
      <c r="G65" t="s">
        <v>107</v>
      </c>
      <c r="H65" s="74">
        <v>0</v>
      </c>
      <c r="I65" s="47">
        <v>86.56</v>
      </c>
      <c r="J65" s="47">
        <v>0</v>
      </c>
      <c r="K65" s="47">
        <v>0</v>
      </c>
      <c r="L65" s="47">
        <v>11.54</v>
      </c>
      <c r="M65" s="75">
        <v>0</v>
      </c>
      <c r="N65" s="74">
        <v>-120</v>
      </c>
      <c r="O65" s="47">
        <v>0</v>
      </c>
      <c r="P65" s="47">
        <v>-25</v>
      </c>
      <c r="Q65" s="47">
        <v>-30</v>
      </c>
      <c r="R65" s="47">
        <v>0</v>
      </c>
      <c r="S65" s="75">
        <v>0</v>
      </c>
      <c r="U65" s="74"/>
      <c r="V65" s="75"/>
      <c r="W65">
        <v>-120</v>
      </c>
      <c r="X65">
        <v>86.56</v>
      </c>
      <c r="Y65">
        <v>-0.5</v>
      </c>
      <c r="Z65">
        <v>11.54</v>
      </c>
      <c r="AA65">
        <v>-30</v>
      </c>
      <c r="AB65">
        <v>0</v>
      </c>
      <c r="AC65">
        <v>-25</v>
      </c>
    </row>
    <row r="66" spans="7:29">
      <c r="G66" t="s">
        <v>108</v>
      </c>
      <c r="H66" s="74">
        <v>0</v>
      </c>
      <c r="I66" s="47">
        <v>76.95</v>
      </c>
      <c r="J66" s="47">
        <v>0</v>
      </c>
      <c r="K66" s="47">
        <v>0</v>
      </c>
      <c r="L66" s="47">
        <v>11.54</v>
      </c>
      <c r="M66" s="75">
        <v>0</v>
      </c>
      <c r="N66" s="74">
        <v>-127</v>
      </c>
      <c r="O66" s="47">
        <v>0</v>
      </c>
      <c r="P66" s="47">
        <v>-35</v>
      </c>
      <c r="Q66" s="47">
        <v>-30</v>
      </c>
      <c r="R66" s="47">
        <v>0</v>
      </c>
      <c r="S66" s="75">
        <v>0</v>
      </c>
      <c r="U66" s="74"/>
      <c r="V66" s="75"/>
      <c r="W66">
        <v>-127</v>
      </c>
      <c r="X66">
        <v>76.95</v>
      </c>
      <c r="Y66">
        <v>-0.5</v>
      </c>
      <c r="Z66">
        <v>11.54</v>
      </c>
      <c r="AA66">
        <v>-30</v>
      </c>
      <c r="AB66">
        <v>0</v>
      </c>
      <c r="AC66">
        <v>-35</v>
      </c>
    </row>
    <row r="67" spans="7:29">
      <c r="G67" t="s">
        <v>109</v>
      </c>
      <c r="H67" s="74">
        <v>0</v>
      </c>
      <c r="I67" s="47">
        <v>57.71</v>
      </c>
      <c r="J67" s="47">
        <v>0</v>
      </c>
      <c r="K67" s="47">
        <v>0</v>
      </c>
      <c r="L67" s="47">
        <v>11.54</v>
      </c>
      <c r="M67" s="75">
        <v>0</v>
      </c>
      <c r="N67" s="74">
        <v>-128</v>
      </c>
      <c r="O67" s="47">
        <v>0</v>
      </c>
      <c r="P67" s="47">
        <v>-45</v>
      </c>
      <c r="Q67" s="47">
        <v>-30</v>
      </c>
      <c r="R67" s="47">
        <v>0</v>
      </c>
      <c r="S67" s="75">
        <v>0</v>
      </c>
      <c r="U67" s="74"/>
      <c r="V67" s="75"/>
      <c r="W67">
        <v>-128</v>
      </c>
      <c r="X67">
        <v>57.71</v>
      </c>
      <c r="Y67">
        <v>-0.5</v>
      </c>
      <c r="Z67">
        <v>11.54</v>
      </c>
      <c r="AA67">
        <v>-30</v>
      </c>
      <c r="AB67">
        <v>0</v>
      </c>
      <c r="AC67">
        <v>-45</v>
      </c>
    </row>
    <row r="68" spans="7:29">
      <c r="G68" t="s">
        <v>110</v>
      </c>
      <c r="H68" s="74">
        <v>0</v>
      </c>
      <c r="I68" s="47">
        <v>67.33</v>
      </c>
      <c r="J68" s="47">
        <v>0</v>
      </c>
      <c r="K68" s="47">
        <v>0</v>
      </c>
      <c r="L68" s="47">
        <v>11.54</v>
      </c>
      <c r="M68" s="75">
        <v>0</v>
      </c>
      <c r="N68" s="74">
        <v>-109</v>
      </c>
      <c r="O68" s="47">
        <v>0</v>
      </c>
      <c r="P68" s="47">
        <v>-70</v>
      </c>
      <c r="Q68" s="47">
        <v>-30</v>
      </c>
      <c r="R68" s="47">
        <v>0</v>
      </c>
      <c r="S68" s="75">
        <v>0</v>
      </c>
      <c r="U68" s="74"/>
      <c r="V68" s="75"/>
      <c r="W68">
        <v>-109</v>
      </c>
      <c r="X68">
        <v>67.33</v>
      </c>
      <c r="Y68">
        <v>-0.5</v>
      </c>
      <c r="Z68">
        <v>11.54</v>
      </c>
      <c r="AA68">
        <v>-30</v>
      </c>
      <c r="AB68">
        <v>0</v>
      </c>
      <c r="AC68">
        <v>-70</v>
      </c>
    </row>
    <row r="69" spans="7:29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12.02</v>
      </c>
      <c r="M69" s="75">
        <v>0</v>
      </c>
      <c r="N69" s="74">
        <v>-111</v>
      </c>
      <c r="O69" s="47">
        <v>0</v>
      </c>
      <c r="P69" s="47">
        <v>0</v>
      </c>
      <c r="Q69" s="47">
        <v>-30</v>
      </c>
      <c r="R69" s="47">
        <v>0</v>
      </c>
      <c r="S69" s="75">
        <v>0</v>
      </c>
      <c r="U69" s="74"/>
      <c r="V69" s="75"/>
      <c r="W69">
        <v>-111</v>
      </c>
      <c r="X69">
        <v>0</v>
      </c>
      <c r="Y69">
        <v>-0.5</v>
      </c>
      <c r="Z69">
        <v>12.02</v>
      </c>
      <c r="AA69">
        <v>-30</v>
      </c>
      <c r="AB69">
        <v>0</v>
      </c>
      <c r="AC69">
        <v>0</v>
      </c>
    </row>
    <row r="70" spans="7:29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12.5</v>
      </c>
      <c r="M70" s="75">
        <v>0</v>
      </c>
      <c r="N70" s="74">
        <v>-139</v>
      </c>
      <c r="O70" s="47">
        <v>0</v>
      </c>
      <c r="P70" s="47">
        <v>0</v>
      </c>
      <c r="Q70" s="47">
        <v>-15</v>
      </c>
      <c r="R70" s="47">
        <v>0</v>
      </c>
      <c r="S70" s="75">
        <v>0</v>
      </c>
      <c r="U70" s="74"/>
      <c r="V70" s="75"/>
      <c r="W70">
        <v>-139</v>
      </c>
      <c r="X70">
        <v>0</v>
      </c>
      <c r="Y70">
        <v>-0.5</v>
      </c>
      <c r="Z70">
        <v>12.5</v>
      </c>
      <c r="AA70">
        <v>-15</v>
      </c>
      <c r="AB70">
        <v>0</v>
      </c>
      <c r="AC70">
        <v>0</v>
      </c>
    </row>
    <row r="71" spans="7:29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8.66</v>
      </c>
      <c r="M71" s="75">
        <v>0</v>
      </c>
      <c r="N71" s="74">
        <v>-125</v>
      </c>
      <c r="O71" s="47">
        <v>-59</v>
      </c>
      <c r="P71" s="47">
        <v>-59</v>
      </c>
      <c r="Q71" s="47">
        <v>0</v>
      </c>
      <c r="R71" s="47">
        <v>0</v>
      </c>
      <c r="S71" s="75">
        <v>0</v>
      </c>
      <c r="U71" s="74"/>
      <c r="V71" s="75"/>
      <c r="W71">
        <v>-125</v>
      </c>
      <c r="X71">
        <v>-59</v>
      </c>
      <c r="Y71">
        <v>-0.5</v>
      </c>
      <c r="Z71">
        <v>8.66</v>
      </c>
      <c r="AA71">
        <v>0</v>
      </c>
      <c r="AB71">
        <v>0</v>
      </c>
      <c r="AC71">
        <v>-59</v>
      </c>
    </row>
    <row r="72" spans="7:29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8.66</v>
      </c>
      <c r="M72" s="75">
        <v>0</v>
      </c>
      <c r="N72" s="74">
        <v>-153</v>
      </c>
      <c r="O72" s="47">
        <v>-85</v>
      </c>
      <c r="P72" s="47">
        <v>-120</v>
      </c>
      <c r="Q72" s="47">
        <v>0</v>
      </c>
      <c r="R72" s="47">
        <v>0</v>
      </c>
      <c r="S72" s="75">
        <v>0</v>
      </c>
      <c r="U72" s="74"/>
      <c r="V72" s="75"/>
      <c r="W72">
        <v>-153</v>
      </c>
      <c r="X72">
        <v>-85</v>
      </c>
      <c r="Y72">
        <v>-0.5</v>
      </c>
      <c r="Z72">
        <v>8.66</v>
      </c>
      <c r="AA72">
        <v>0</v>
      </c>
      <c r="AB72">
        <v>0</v>
      </c>
      <c r="AC72">
        <v>-120</v>
      </c>
    </row>
    <row r="73" spans="7:29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9.6199999999999992</v>
      </c>
      <c r="M73" s="75">
        <v>0</v>
      </c>
      <c r="N73" s="74">
        <v>-150</v>
      </c>
      <c r="O73" s="47">
        <v>0</v>
      </c>
      <c r="P73" s="47">
        <v>-39</v>
      </c>
      <c r="Q73" s="47">
        <v>0</v>
      </c>
      <c r="R73" s="47">
        <v>0</v>
      </c>
      <c r="S73" s="75">
        <v>0</v>
      </c>
      <c r="U73" s="74"/>
      <c r="V73" s="75"/>
      <c r="W73">
        <v>-150</v>
      </c>
      <c r="X73">
        <v>0</v>
      </c>
      <c r="Y73">
        <v>-0.5</v>
      </c>
      <c r="Z73">
        <v>9.6199999999999992</v>
      </c>
      <c r="AA73">
        <v>0</v>
      </c>
      <c r="AB73">
        <v>0</v>
      </c>
      <c r="AC73">
        <v>-39</v>
      </c>
    </row>
    <row r="74" spans="7:29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7.9</v>
      </c>
      <c r="M74" s="75">
        <v>0</v>
      </c>
      <c r="N74" s="74">
        <v>-71</v>
      </c>
      <c r="O74" s="47">
        <v>0</v>
      </c>
      <c r="P74" s="47">
        <v>-64</v>
      </c>
      <c r="Q74" s="47">
        <v>0</v>
      </c>
      <c r="R74" s="47">
        <v>0</v>
      </c>
      <c r="S74" s="75">
        <v>0</v>
      </c>
      <c r="U74" s="74"/>
      <c r="V74" s="75"/>
      <c r="W74">
        <v>-71</v>
      </c>
      <c r="X74">
        <v>0</v>
      </c>
      <c r="Y74">
        <v>-0.5</v>
      </c>
      <c r="Z74">
        <v>7.9</v>
      </c>
      <c r="AA74">
        <v>0</v>
      </c>
      <c r="AB74">
        <v>0</v>
      </c>
      <c r="AC74">
        <v>-64</v>
      </c>
    </row>
    <row r="75" spans="7:29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8.33</v>
      </c>
      <c r="M75" s="75">
        <v>0</v>
      </c>
      <c r="N75" s="74">
        <v>-36</v>
      </c>
      <c r="O75" s="47">
        <v>-18</v>
      </c>
      <c r="P75" s="47">
        <v>-17</v>
      </c>
      <c r="Q75" s="47">
        <v>0</v>
      </c>
      <c r="R75" s="47">
        <v>0</v>
      </c>
      <c r="S75" s="75">
        <v>0</v>
      </c>
      <c r="U75" s="74"/>
      <c r="V75" s="75"/>
      <c r="W75">
        <v>-36</v>
      </c>
      <c r="X75">
        <v>-18</v>
      </c>
      <c r="Y75">
        <v>-0.5</v>
      </c>
      <c r="Z75">
        <v>8.33</v>
      </c>
      <c r="AA75">
        <v>0</v>
      </c>
      <c r="AB75">
        <v>0</v>
      </c>
      <c r="AC75">
        <v>-17</v>
      </c>
    </row>
    <row r="76" spans="7:29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2.13</v>
      </c>
      <c r="M76" s="75">
        <v>0.08</v>
      </c>
      <c r="N76" s="74">
        <v>-90</v>
      </c>
      <c r="O76" s="47">
        <v>0</v>
      </c>
      <c r="P76" s="47">
        <v>-19</v>
      </c>
      <c r="Q76" s="47">
        <v>0</v>
      </c>
      <c r="R76" s="47">
        <v>0</v>
      </c>
      <c r="S76" s="75">
        <v>0</v>
      </c>
      <c r="U76" s="74"/>
      <c r="V76" s="75"/>
      <c r="W76">
        <v>-90</v>
      </c>
      <c r="X76">
        <v>0</v>
      </c>
      <c r="Y76">
        <v>-0.5</v>
      </c>
      <c r="Z76">
        <v>2.13</v>
      </c>
      <c r="AA76">
        <v>0</v>
      </c>
      <c r="AB76">
        <v>0.08</v>
      </c>
      <c r="AC76">
        <v>-19</v>
      </c>
    </row>
    <row r="77" spans="7:29">
      <c r="G77" t="s">
        <v>119</v>
      </c>
      <c r="H77" s="74">
        <v>0</v>
      </c>
      <c r="I77" s="47">
        <v>1.5</v>
      </c>
      <c r="J77" s="47">
        <v>0</v>
      </c>
      <c r="K77" s="47">
        <v>0</v>
      </c>
      <c r="L77" s="47">
        <v>1.05</v>
      </c>
      <c r="M77" s="75">
        <v>0.05</v>
      </c>
      <c r="N77" s="74">
        <v>-83</v>
      </c>
      <c r="O77" s="47">
        <v>0</v>
      </c>
      <c r="P77" s="47">
        <v>-42</v>
      </c>
      <c r="Q77" s="47">
        <v>0</v>
      </c>
      <c r="R77" s="47">
        <v>0</v>
      </c>
      <c r="S77" s="75">
        <v>0</v>
      </c>
      <c r="U77" s="74"/>
      <c r="V77" s="75"/>
      <c r="W77">
        <v>-83</v>
      </c>
      <c r="X77">
        <v>1.5</v>
      </c>
      <c r="Y77">
        <v>-0.5</v>
      </c>
      <c r="Z77">
        <v>1.05</v>
      </c>
      <c r="AA77">
        <v>0</v>
      </c>
      <c r="AB77">
        <v>0.05</v>
      </c>
      <c r="AC77">
        <v>-42</v>
      </c>
    </row>
    <row r="78" spans="7:29">
      <c r="G78" t="s">
        <v>120</v>
      </c>
      <c r="H78" s="74">
        <v>0</v>
      </c>
      <c r="I78" s="47">
        <v>1.24</v>
      </c>
      <c r="J78" s="47">
        <v>0</v>
      </c>
      <c r="K78" s="47">
        <v>0</v>
      </c>
      <c r="L78" s="47">
        <v>0.89</v>
      </c>
      <c r="M78" s="75">
        <v>0.05</v>
      </c>
      <c r="N78" s="74">
        <v>-78</v>
      </c>
      <c r="O78" s="47">
        <v>0</v>
      </c>
      <c r="P78" s="47">
        <v>-37</v>
      </c>
      <c r="Q78" s="47">
        <v>0</v>
      </c>
      <c r="R78" s="47">
        <v>0</v>
      </c>
      <c r="S78" s="75">
        <v>0</v>
      </c>
      <c r="U78" s="74"/>
      <c r="V78" s="75"/>
      <c r="W78">
        <v>-78</v>
      </c>
      <c r="X78">
        <v>1.24</v>
      </c>
      <c r="Y78">
        <v>-0.5</v>
      </c>
      <c r="Z78">
        <v>0.89</v>
      </c>
      <c r="AA78">
        <v>0</v>
      </c>
      <c r="AB78">
        <v>0.05</v>
      </c>
      <c r="AC78">
        <v>-37</v>
      </c>
    </row>
    <row r="79" spans="7:29">
      <c r="G79" t="s">
        <v>121</v>
      </c>
      <c r="H79" s="74">
        <v>0</v>
      </c>
      <c r="I79" s="47">
        <v>12.43</v>
      </c>
      <c r="J79" s="47">
        <v>0</v>
      </c>
      <c r="K79" s="47">
        <v>0</v>
      </c>
      <c r="L79" s="47">
        <v>1.83</v>
      </c>
      <c r="M79" s="75">
        <v>0.32</v>
      </c>
      <c r="N79" s="74">
        <v>-76</v>
      </c>
      <c r="O79" s="47">
        <v>0</v>
      </c>
      <c r="P79" s="47">
        <v>-51</v>
      </c>
      <c r="Q79" s="47">
        <v>0</v>
      </c>
      <c r="R79" s="47">
        <v>0</v>
      </c>
      <c r="S79" s="75">
        <v>0</v>
      </c>
      <c r="U79" s="74"/>
      <c r="V79" s="75"/>
      <c r="W79">
        <v>-76</v>
      </c>
      <c r="X79">
        <v>12.43</v>
      </c>
      <c r="Y79">
        <v>-0.5</v>
      </c>
      <c r="Z79">
        <v>1.83</v>
      </c>
      <c r="AA79">
        <v>0</v>
      </c>
      <c r="AB79">
        <v>0.32</v>
      </c>
      <c r="AC79">
        <v>-51</v>
      </c>
    </row>
    <row r="80" spans="7:29">
      <c r="G80" t="s">
        <v>122</v>
      </c>
      <c r="H80" s="74">
        <v>0</v>
      </c>
      <c r="I80" s="47">
        <v>11.68</v>
      </c>
      <c r="J80" s="47">
        <v>0</v>
      </c>
      <c r="K80" s="47">
        <v>0</v>
      </c>
      <c r="L80" s="47">
        <v>2.65</v>
      </c>
      <c r="M80" s="75">
        <v>0.99</v>
      </c>
      <c r="N80" s="74">
        <v>-78</v>
      </c>
      <c r="O80" s="47">
        <v>0</v>
      </c>
      <c r="P80" s="47">
        <v>-48</v>
      </c>
      <c r="Q80" s="47">
        <v>0</v>
      </c>
      <c r="R80" s="47">
        <v>0</v>
      </c>
      <c r="S80" s="75">
        <v>0</v>
      </c>
      <c r="U80" s="74"/>
      <c r="V80" s="75"/>
      <c r="W80">
        <v>-78</v>
      </c>
      <c r="X80">
        <v>11.68</v>
      </c>
      <c r="Y80">
        <v>-0.5</v>
      </c>
      <c r="Z80">
        <v>2.65</v>
      </c>
      <c r="AA80">
        <v>0</v>
      </c>
      <c r="AB80">
        <v>0.99</v>
      </c>
      <c r="AC80">
        <v>-48</v>
      </c>
    </row>
    <row r="81" spans="7:29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12.7</v>
      </c>
      <c r="M81" s="75">
        <v>4.99</v>
      </c>
      <c r="N81" s="74">
        <v>-65</v>
      </c>
      <c r="O81" s="47">
        <v>0</v>
      </c>
      <c r="P81" s="47">
        <v>-37</v>
      </c>
      <c r="Q81" s="47">
        <v>0</v>
      </c>
      <c r="R81" s="47">
        <v>0</v>
      </c>
      <c r="S81" s="75">
        <v>0</v>
      </c>
      <c r="U81" s="74"/>
      <c r="V81" s="75"/>
      <c r="W81">
        <v>-65</v>
      </c>
      <c r="X81">
        <v>0</v>
      </c>
      <c r="Y81">
        <v>-0.5</v>
      </c>
      <c r="Z81">
        <v>12.7</v>
      </c>
      <c r="AA81">
        <v>0</v>
      </c>
      <c r="AB81">
        <v>4.99</v>
      </c>
      <c r="AC81">
        <v>-37</v>
      </c>
    </row>
    <row r="82" spans="7:29">
      <c r="G82" t="s">
        <v>124</v>
      </c>
      <c r="H82" s="74">
        <v>0</v>
      </c>
      <c r="I82" s="47">
        <v>0</v>
      </c>
      <c r="J82" s="47">
        <v>19.23</v>
      </c>
      <c r="K82" s="47">
        <v>0</v>
      </c>
      <c r="L82" s="47">
        <v>13.95</v>
      </c>
      <c r="M82" s="75">
        <v>0</v>
      </c>
      <c r="N82" s="74">
        <v>-42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-42</v>
      </c>
      <c r="X82">
        <v>0</v>
      </c>
      <c r="Y82">
        <v>-0.5</v>
      </c>
      <c r="Z82">
        <v>13.95</v>
      </c>
      <c r="AA82">
        <v>0</v>
      </c>
      <c r="AB82">
        <v>0</v>
      </c>
      <c r="AC82">
        <v>19.23</v>
      </c>
    </row>
    <row r="83" spans="7:29">
      <c r="G83" t="s">
        <v>125</v>
      </c>
      <c r="H83" s="74">
        <v>0</v>
      </c>
      <c r="I83" s="47">
        <v>52.9</v>
      </c>
      <c r="J83" s="47">
        <v>15.39</v>
      </c>
      <c r="K83" s="47">
        <v>0</v>
      </c>
      <c r="L83" s="47">
        <v>18.27</v>
      </c>
      <c r="M83" s="75">
        <v>0</v>
      </c>
      <c r="N83" s="74">
        <v>-19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-19</v>
      </c>
      <c r="X83">
        <v>52.9</v>
      </c>
      <c r="Y83">
        <v>-0.5</v>
      </c>
      <c r="Z83">
        <v>18.27</v>
      </c>
      <c r="AA83">
        <v>0</v>
      </c>
      <c r="AB83">
        <v>0</v>
      </c>
      <c r="AC83">
        <v>15.39</v>
      </c>
    </row>
    <row r="84" spans="7:29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17.79</v>
      </c>
      <c r="M84" s="75">
        <v>0</v>
      </c>
      <c r="N84" s="74">
        <v>0</v>
      </c>
      <c r="O84" s="47">
        <v>0</v>
      </c>
      <c r="P84" s="47">
        <v>-83</v>
      </c>
      <c r="Q84" s="47">
        <v>0</v>
      </c>
      <c r="R84" s="47">
        <v>0</v>
      </c>
      <c r="S84" s="75">
        <v>0</v>
      </c>
      <c r="U84" s="74"/>
      <c r="V84" s="75"/>
      <c r="W84">
        <v>0</v>
      </c>
      <c r="X84">
        <v>0</v>
      </c>
      <c r="Y84">
        <v>-0.5</v>
      </c>
      <c r="Z84">
        <v>17.79</v>
      </c>
      <c r="AA84">
        <v>0</v>
      </c>
      <c r="AB84">
        <v>0</v>
      </c>
      <c r="AC84">
        <v>-83</v>
      </c>
    </row>
    <row r="85" spans="7:29">
      <c r="G85" t="s">
        <v>127</v>
      </c>
      <c r="H85" s="74">
        <v>41.36</v>
      </c>
      <c r="I85" s="47">
        <v>0</v>
      </c>
      <c r="J85" s="47">
        <v>0</v>
      </c>
      <c r="K85" s="47">
        <v>0</v>
      </c>
      <c r="L85" s="47">
        <v>17.309999999999999</v>
      </c>
      <c r="M85" s="75">
        <v>0</v>
      </c>
      <c r="N85" s="74">
        <v>0</v>
      </c>
      <c r="O85" s="47">
        <v>-10</v>
      </c>
      <c r="P85" s="47">
        <v>-58</v>
      </c>
      <c r="Q85" s="47">
        <v>0</v>
      </c>
      <c r="R85" s="47">
        <v>0</v>
      </c>
      <c r="S85" s="75">
        <v>0</v>
      </c>
      <c r="U85" s="74"/>
      <c r="V85" s="75"/>
      <c r="W85">
        <v>41.36</v>
      </c>
      <c r="X85">
        <v>-10</v>
      </c>
      <c r="Y85">
        <v>-0.5</v>
      </c>
      <c r="Z85">
        <v>17.309999999999999</v>
      </c>
      <c r="AA85">
        <v>0</v>
      </c>
      <c r="AB85">
        <v>0</v>
      </c>
      <c r="AC85">
        <v>-58</v>
      </c>
    </row>
    <row r="86" spans="7:29">
      <c r="G86" t="s">
        <v>128</v>
      </c>
      <c r="H86" s="74">
        <v>61.55</v>
      </c>
      <c r="I86" s="47">
        <v>0</v>
      </c>
      <c r="J86" s="47">
        <v>8.66</v>
      </c>
      <c r="K86" s="47">
        <v>0</v>
      </c>
      <c r="L86" s="47">
        <v>16.829999999999998</v>
      </c>
      <c r="M86" s="75">
        <v>0</v>
      </c>
      <c r="N86" s="74">
        <v>0</v>
      </c>
      <c r="O86" s="47">
        <v>-18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61.55</v>
      </c>
      <c r="X86">
        <v>-18</v>
      </c>
      <c r="Y86">
        <v>-0.5</v>
      </c>
      <c r="Z86">
        <v>16.829999999999998</v>
      </c>
      <c r="AA86">
        <v>0</v>
      </c>
      <c r="AB86">
        <v>0</v>
      </c>
      <c r="AC86">
        <v>8.66</v>
      </c>
    </row>
    <row r="87" spans="7:29">
      <c r="G87" t="s">
        <v>129</v>
      </c>
      <c r="H87" s="74">
        <v>0</v>
      </c>
      <c r="I87" s="47">
        <v>0</v>
      </c>
      <c r="J87" s="47">
        <v>85.6</v>
      </c>
      <c r="K87" s="47">
        <v>0</v>
      </c>
      <c r="L87" s="47">
        <v>16.350000000000001</v>
      </c>
      <c r="M87" s="75">
        <v>0</v>
      </c>
      <c r="N87" s="74">
        <v>-47</v>
      </c>
      <c r="O87" s="47">
        <v>-22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-47</v>
      </c>
      <c r="X87">
        <v>-22</v>
      </c>
      <c r="Y87">
        <v>-0.5</v>
      </c>
      <c r="Z87">
        <v>16.350000000000001</v>
      </c>
      <c r="AA87">
        <v>0</v>
      </c>
      <c r="AB87">
        <v>0</v>
      </c>
      <c r="AC87">
        <v>85.6</v>
      </c>
    </row>
    <row r="88" spans="7:29">
      <c r="G88" t="s">
        <v>130</v>
      </c>
      <c r="H88" s="74">
        <v>6.73</v>
      </c>
      <c r="I88" s="47">
        <v>0</v>
      </c>
      <c r="J88" s="47">
        <v>76.95</v>
      </c>
      <c r="K88" s="47">
        <v>0</v>
      </c>
      <c r="L88" s="47">
        <v>16.350000000000001</v>
      </c>
      <c r="M88" s="75">
        <v>0</v>
      </c>
      <c r="N88" s="74">
        <v>0</v>
      </c>
      <c r="O88" s="47">
        <v>-17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6.73</v>
      </c>
      <c r="X88">
        <v>-17</v>
      </c>
      <c r="Y88">
        <v>-0.5</v>
      </c>
      <c r="Z88">
        <v>16.350000000000001</v>
      </c>
      <c r="AA88">
        <v>0</v>
      </c>
      <c r="AB88">
        <v>0</v>
      </c>
      <c r="AC88">
        <v>76.95</v>
      </c>
    </row>
    <row r="89" spans="7:29">
      <c r="G89" t="s">
        <v>131</v>
      </c>
      <c r="H89" s="74">
        <v>8.66</v>
      </c>
      <c r="I89" s="47">
        <v>0</v>
      </c>
      <c r="J89" s="47">
        <v>28.85</v>
      </c>
      <c r="K89" s="47">
        <v>0</v>
      </c>
      <c r="L89" s="47">
        <v>15.39</v>
      </c>
      <c r="M89" s="75">
        <v>0</v>
      </c>
      <c r="N89" s="74">
        <v>0</v>
      </c>
      <c r="O89" s="47">
        <v>-22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8.66</v>
      </c>
      <c r="X89">
        <v>-22</v>
      </c>
      <c r="Y89">
        <v>-0.5</v>
      </c>
      <c r="Z89">
        <v>15.39</v>
      </c>
      <c r="AA89">
        <v>0</v>
      </c>
      <c r="AB89">
        <v>0</v>
      </c>
      <c r="AC89">
        <v>28.85</v>
      </c>
    </row>
    <row r="90" spans="7:29">
      <c r="G90" t="s">
        <v>132</v>
      </c>
      <c r="H90" s="74">
        <v>3.85</v>
      </c>
      <c r="I90" s="47">
        <v>0</v>
      </c>
      <c r="J90" s="47">
        <v>0</v>
      </c>
      <c r="K90" s="47">
        <v>0</v>
      </c>
      <c r="L90" s="47">
        <v>13.94</v>
      </c>
      <c r="M90" s="75">
        <v>0</v>
      </c>
      <c r="N90" s="74">
        <v>0</v>
      </c>
      <c r="O90" s="47">
        <v>0</v>
      </c>
      <c r="P90" s="47">
        <v>-33</v>
      </c>
      <c r="Q90" s="47">
        <v>0</v>
      </c>
      <c r="R90" s="47">
        <v>0</v>
      </c>
      <c r="S90" s="75">
        <v>0</v>
      </c>
      <c r="U90" s="74"/>
      <c r="V90" s="75"/>
      <c r="W90">
        <v>3.85</v>
      </c>
      <c r="X90">
        <v>0</v>
      </c>
      <c r="Y90">
        <v>-0.5</v>
      </c>
      <c r="Z90">
        <v>13.94</v>
      </c>
      <c r="AA90">
        <v>0</v>
      </c>
      <c r="AB90">
        <v>0</v>
      </c>
      <c r="AC90">
        <v>-33</v>
      </c>
    </row>
    <row r="91" spans="7:29">
      <c r="G91" t="s">
        <v>133</v>
      </c>
      <c r="H91" s="74">
        <v>58.67</v>
      </c>
      <c r="I91" s="47">
        <v>33.659999999999997</v>
      </c>
      <c r="J91" s="47">
        <v>0</v>
      </c>
      <c r="K91" s="47">
        <v>0</v>
      </c>
      <c r="L91" s="47">
        <v>13.47</v>
      </c>
      <c r="M91" s="75">
        <v>0</v>
      </c>
      <c r="N91" s="74">
        <v>0</v>
      </c>
      <c r="O91" s="47">
        <v>0</v>
      </c>
      <c r="P91" s="47">
        <v>-88</v>
      </c>
      <c r="Q91" s="47">
        <v>0</v>
      </c>
      <c r="R91" s="47">
        <v>0</v>
      </c>
      <c r="S91" s="75">
        <v>0</v>
      </c>
      <c r="U91" s="74"/>
      <c r="V91" s="75"/>
      <c r="W91">
        <v>58.67</v>
      </c>
      <c r="X91">
        <v>33.659999999999997</v>
      </c>
      <c r="Y91">
        <v>-0.5</v>
      </c>
      <c r="Z91">
        <v>13.47</v>
      </c>
      <c r="AA91">
        <v>0</v>
      </c>
      <c r="AB91">
        <v>0</v>
      </c>
      <c r="AC91">
        <v>-88</v>
      </c>
    </row>
    <row r="92" spans="7:29">
      <c r="G92" t="s">
        <v>134</v>
      </c>
      <c r="H92" s="74">
        <v>53.86</v>
      </c>
      <c r="I92" s="47">
        <v>24.05</v>
      </c>
      <c r="J92" s="47">
        <v>0</v>
      </c>
      <c r="K92" s="47">
        <v>0</v>
      </c>
      <c r="L92" s="47">
        <v>12.02</v>
      </c>
      <c r="M92" s="75">
        <v>0</v>
      </c>
      <c r="N92" s="74">
        <v>0</v>
      </c>
      <c r="O92" s="47">
        <v>0</v>
      </c>
      <c r="P92" s="47">
        <v>-85</v>
      </c>
      <c r="Q92" s="47">
        <v>0</v>
      </c>
      <c r="R92" s="47">
        <v>0</v>
      </c>
      <c r="S92" s="75">
        <v>0</v>
      </c>
      <c r="U92" s="74"/>
      <c r="V92" s="75"/>
      <c r="W92">
        <v>53.86</v>
      </c>
      <c r="X92">
        <v>24.05</v>
      </c>
      <c r="Y92">
        <v>-0.5</v>
      </c>
      <c r="Z92">
        <v>12.02</v>
      </c>
      <c r="AA92">
        <v>0</v>
      </c>
      <c r="AB92">
        <v>0</v>
      </c>
      <c r="AC92">
        <v>-85</v>
      </c>
    </row>
    <row r="93" spans="7:29">
      <c r="G93" t="s">
        <v>135</v>
      </c>
      <c r="H93" s="74">
        <v>49.05</v>
      </c>
      <c r="I93" s="47">
        <v>12.5</v>
      </c>
      <c r="J93" s="47">
        <v>0</v>
      </c>
      <c r="K93" s="47">
        <v>0</v>
      </c>
      <c r="L93" s="47">
        <v>10.199999999999999</v>
      </c>
      <c r="M93" s="75">
        <v>0</v>
      </c>
      <c r="N93" s="74">
        <v>0</v>
      </c>
      <c r="O93" s="47">
        <v>0</v>
      </c>
      <c r="P93" s="47">
        <v>-92</v>
      </c>
      <c r="Q93" s="47">
        <v>0</v>
      </c>
      <c r="R93" s="47">
        <v>0</v>
      </c>
      <c r="S93" s="75">
        <v>0</v>
      </c>
      <c r="U93" s="74"/>
      <c r="V93" s="75"/>
      <c r="W93">
        <v>49.05</v>
      </c>
      <c r="X93">
        <v>12.5</v>
      </c>
      <c r="Y93">
        <v>-0.5</v>
      </c>
      <c r="Z93">
        <v>10.199999999999999</v>
      </c>
      <c r="AA93">
        <v>0</v>
      </c>
      <c r="AB93">
        <v>0</v>
      </c>
      <c r="AC93">
        <v>-92</v>
      </c>
    </row>
    <row r="94" spans="7:29">
      <c r="G94" t="s">
        <v>136</v>
      </c>
      <c r="H94" s="74">
        <v>38.47</v>
      </c>
      <c r="I94" s="47">
        <v>0</v>
      </c>
      <c r="J94" s="47">
        <v>0</v>
      </c>
      <c r="K94" s="47">
        <v>0</v>
      </c>
      <c r="L94" s="47">
        <v>9.33</v>
      </c>
      <c r="M94" s="75">
        <v>0</v>
      </c>
      <c r="N94" s="74">
        <v>0</v>
      </c>
      <c r="O94" s="47">
        <v>0</v>
      </c>
      <c r="P94" s="47">
        <v>-92</v>
      </c>
      <c r="Q94" s="47">
        <v>0</v>
      </c>
      <c r="R94" s="47">
        <v>0</v>
      </c>
      <c r="S94" s="75">
        <v>0</v>
      </c>
      <c r="U94" s="74"/>
      <c r="V94" s="75"/>
      <c r="W94">
        <v>38.47</v>
      </c>
      <c r="X94">
        <v>0</v>
      </c>
      <c r="Y94">
        <v>-0.5</v>
      </c>
      <c r="Z94">
        <v>9.33</v>
      </c>
      <c r="AA94">
        <v>0</v>
      </c>
      <c r="AB94">
        <v>0</v>
      </c>
      <c r="AC94">
        <v>-92</v>
      </c>
    </row>
    <row r="95" spans="7:29">
      <c r="G95" t="s">
        <v>137</v>
      </c>
      <c r="H95" s="74">
        <v>31.73</v>
      </c>
      <c r="I95" s="47">
        <v>0</v>
      </c>
      <c r="J95" s="47">
        <v>0</v>
      </c>
      <c r="K95" s="47">
        <v>0</v>
      </c>
      <c r="L95" s="47">
        <v>8.18</v>
      </c>
      <c r="M95" s="75">
        <v>0</v>
      </c>
      <c r="N95" s="74">
        <v>0</v>
      </c>
      <c r="O95" s="47">
        <v>0</v>
      </c>
      <c r="P95" s="47">
        <v>-92</v>
      </c>
      <c r="Q95" s="47">
        <v>0</v>
      </c>
      <c r="R95" s="47">
        <v>0</v>
      </c>
      <c r="S95" s="75">
        <v>0</v>
      </c>
      <c r="U95" s="74"/>
      <c r="V95" s="75"/>
      <c r="W95">
        <v>31.73</v>
      </c>
      <c r="X95">
        <v>0</v>
      </c>
      <c r="Y95">
        <v>-0.5</v>
      </c>
      <c r="Z95">
        <v>8.18</v>
      </c>
      <c r="AA95">
        <v>0</v>
      </c>
      <c r="AB95">
        <v>0</v>
      </c>
      <c r="AC95">
        <v>-92</v>
      </c>
    </row>
    <row r="96" spans="7:29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7.21</v>
      </c>
      <c r="M96" s="75">
        <v>0</v>
      </c>
      <c r="N96" s="74">
        <v>-5</v>
      </c>
      <c r="O96" s="47">
        <v>0</v>
      </c>
      <c r="P96" s="47">
        <v>-123</v>
      </c>
      <c r="Q96" s="47">
        <v>0</v>
      </c>
      <c r="R96" s="47">
        <v>0</v>
      </c>
      <c r="S96" s="75">
        <v>0</v>
      </c>
      <c r="U96" s="74"/>
      <c r="V96" s="75"/>
      <c r="W96">
        <v>-5</v>
      </c>
      <c r="X96">
        <v>0</v>
      </c>
      <c r="Y96">
        <v>-0.5</v>
      </c>
      <c r="Z96">
        <v>7.21</v>
      </c>
      <c r="AA96">
        <v>0</v>
      </c>
      <c r="AB96">
        <v>0</v>
      </c>
      <c r="AC96">
        <v>-123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6.83</v>
      </c>
      <c r="M97" s="75">
        <v>0</v>
      </c>
      <c r="N97" s="74">
        <v>-37</v>
      </c>
      <c r="O97" s="47">
        <v>0</v>
      </c>
      <c r="P97" s="47">
        <v>-133</v>
      </c>
      <c r="Q97" s="47">
        <v>0</v>
      </c>
      <c r="R97" s="47">
        <v>0</v>
      </c>
      <c r="S97" s="75">
        <v>0</v>
      </c>
      <c r="U97" s="74"/>
      <c r="V97" s="75"/>
      <c r="W97">
        <v>-37</v>
      </c>
      <c r="X97">
        <v>0</v>
      </c>
      <c r="Y97">
        <v>-0.5</v>
      </c>
      <c r="Z97">
        <v>6.83</v>
      </c>
      <c r="AA97">
        <v>0</v>
      </c>
      <c r="AB97">
        <v>0</v>
      </c>
      <c r="AC97">
        <v>-133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6.44</v>
      </c>
      <c r="M98" s="75">
        <v>0</v>
      </c>
      <c r="N98" s="74">
        <v>-59</v>
      </c>
      <c r="O98" s="47">
        <v>0</v>
      </c>
      <c r="P98" s="47">
        <v>-129</v>
      </c>
      <c r="Q98" s="47">
        <v>0</v>
      </c>
      <c r="R98" s="47">
        <v>0</v>
      </c>
      <c r="S98" s="75">
        <v>0</v>
      </c>
      <c r="U98" s="74"/>
      <c r="V98" s="75"/>
      <c r="W98">
        <v>-59</v>
      </c>
      <c r="X98">
        <v>0</v>
      </c>
      <c r="Y98">
        <v>-0.5</v>
      </c>
      <c r="Z98">
        <v>6.44</v>
      </c>
      <c r="AA98">
        <v>0</v>
      </c>
      <c r="AB98">
        <v>0</v>
      </c>
      <c r="AC98">
        <v>-129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0.16416250000000004</v>
      </c>
      <c r="I99" s="70">
        <f t="shared" ref="I99:BQ99" si="1">SUM(I3:I98)/4000</f>
        <v>1.7845574999999998</v>
      </c>
      <c r="J99" s="70">
        <f t="shared" si="1"/>
        <v>0.12383750000000002</v>
      </c>
      <c r="K99" s="70">
        <f t="shared" si="1"/>
        <v>0</v>
      </c>
      <c r="L99" s="70">
        <f t="shared" si="1"/>
        <v>0.24344250000000009</v>
      </c>
      <c r="M99" s="70">
        <f t="shared" si="1"/>
        <v>3.2274999999999999E-3</v>
      </c>
      <c r="N99" s="69">
        <f t="shared" si="1"/>
        <v>-1.1732499999999999</v>
      </c>
      <c r="O99" s="70">
        <f t="shared" si="1"/>
        <v>-6.275E-2</v>
      </c>
      <c r="P99" s="70">
        <f t="shared" si="1"/>
        <v>-0.63975000000000004</v>
      </c>
      <c r="Q99" s="70">
        <f t="shared" si="1"/>
        <v>-0.27424999999999999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-1.0090874999999999</v>
      </c>
      <c r="X99">
        <f t="shared" si="1"/>
        <v>1.7218074999999999</v>
      </c>
      <c r="Y99">
        <f t="shared" si="1"/>
        <v>-1.7000000000000001E-2</v>
      </c>
      <c r="Z99">
        <f t="shared" si="1"/>
        <v>0.24344250000000009</v>
      </c>
      <c r="AA99">
        <f t="shared" si="1"/>
        <v>-0.27424999999999999</v>
      </c>
      <c r="AB99">
        <f t="shared" si="1"/>
        <v>3.2274999999999999E-3</v>
      </c>
      <c r="AC99">
        <f t="shared" si="1"/>
        <v>-0.51591249999999989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45693</v>
      </c>
      <c r="U2" s="74" t="s">
        <v>225</v>
      </c>
      <c r="V2" s="75" t="s">
        <v>224</v>
      </c>
      <c r="W2" s="29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/>
      <c r="W3">
        <v>0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0</v>
      </c>
      <c r="X4">
        <v>0</v>
      </c>
    </row>
    <row r="5" spans="1:24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0</v>
      </c>
    </row>
    <row r="6" spans="1:24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0</v>
      </c>
      <c r="X6">
        <v>0</v>
      </c>
    </row>
    <row r="7" spans="1:24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0</v>
      </c>
      <c r="X7">
        <v>0</v>
      </c>
    </row>
    <row r="8" spans="1:24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0</v>
      </c>
      <c r="X8">
        <v>0</v>
      </c>
    </row>
    <row r="9" spans="1:24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0</v>
      </c>
      <c r="X9">
        <v>0</v>
      </c>
    </row>
    <row r="10" spans="1:24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0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0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0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0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0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0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0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0</v>
      </c>
    </row>
    <row r="31" spans="7:24">
      <c r="G31" t="s">
        <v>73</v>
      </c>
      <c r="H31" s="74">
        <v>75.98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75.98</v>
      </c>
      <c r="X31">
        <v>0</v>
      </c>
    </row>
    <row r="32" spans="7:24">
      <c r="G32" t="s">
        <v>74</v>
      </c>
      <c r="H32" s="74">
        <v>63.18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63.18</v>
      </c>
      <c r="X32">
        <v>0</v>
      </c>
    </row>
    <row r="33" spans="7:24">
      <c r="G33" t="s">
        <v>75</v>
      </c>
      <c r="H33" s="74">
        <v>43.77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43.77</v>
      </c>
      <c r="X33">
        <v>0</v>
      </c>
    </row>
    <row r="34" spans="7:24">
      <c r="G34" t="s">
        <v>76</v>
      </c>
      <c r="H34" s="74">
        <v>89.78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89.78</v>
      </c>
      <c r="X34">
        <v>0</v>
      </c>
    </row>
    <row r="35" spans="7:24">
      <c r="G35" t="s">
        <v>77</v>
      </c>
      <c r="H35" s="74">
        <v>96.23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96.23</v>
      </c>
      <c r="X35">
        <v>0</v>
      </c>
    </row>
    <row r="36" spans="7:24">
      <c r="G36" t="s">
        <v>78</v>
      </c>
      <c r="H36" s="74">
        <v>125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125</v>
      </c>
      <c r="X36">
        <v>0</v>
      </c>
    </row>
    <row r="37" spans="7:24">
      <c r="G37" t="s">
        <v>79</v>
      </c>
      <c r="H37" s="74">
        <v>173.12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173.12</v>
      </c>
      <c r="X37">
        <v>0</v>
      </c>
    </row>
    <row r="38" spans="7:24">
      <c r="G38" t="s">
        <v>80</v>
      </c>
      <c r="H38" s="74">
        <v>153.88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153.88</v>
      </c>
      <c r="X38">
        <v>0</v>
      </c>
    </row>
    <row r="39" spans="7:24">
      <c r="G39" t="s">
        <v>81</v>
      </c>
      <c r="H39" s="74">
        <v>155.81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155.81</v>
      </c>
      <c r="X39">
        <v>0</v>
      </c>
    </row>
    <row r="40" spans="7:24">
      <c r="G40" t="s">
        <v>82</v>
      </c>
      <c r="H40" s="74">
        <v>120.22</v>
      </c>
      <c r="I40" s="47">
        <v>0</v>
      </c>
      <c r="J40" s="47">
        <v>0</v>
      </c>
      <c r="K40" s="47">
        <v>0</v>
      </c>
      <c r="L40" s="47">
        <v>0</v>
      </c>
      <c r="M40" s="75">
        <v>7.41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120.22</v>
      </c>
      <c r="X40">
        <v>7.41</v>
      </c>
    </row>
    <row r="41" spans="7:24">
      <c r="G41" t="s">
        <v>83</v>
      </c>
      <c r="H41" s="74">
        <v>107.72</v>
      </c>
      <c r="I41" s="47">
        <v>0</v>
      </c>
      <c r="J41" s="47">
        <v>0</v>
      </c>
      <c r="K41" s="47">
        <v>0</v>
      </c>
      <c r="L41" s="47">
        <v>0</v>
      </c>
      <c r="M41" s="75">
        <v>6.06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107.72</v>
      </c>
      <c r="X41">
        <v>6.06</v>
      </c>
    </row>
    <row r="42" spans="7:24">
      <c r="G42" t="s">
        <v>84</v>
      </c>
      <c r="H42" s="74">
        <v>106.67</v>
      </c>
      <c r="I42" s="47">
        <v>0</v>
      </c>
      <c r="J42" s="47">
        <v>0</v>
      </c>
      <c r="K42" s="47">
        <v>0</v>
      </c>
      <c r="L42" s="47">
        <v>0</v>
      </c>
      <c r="M42" s="75">
        <v>3.94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106.67</v>
      </c>
      <c r="X42">
        <v>3.94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3.85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3.85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2.69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2.69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1.25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1.25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0.19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0.19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0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0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0.87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0.87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1.1499999999999999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1.1499999999999999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0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0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0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2.4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2.4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4.42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4.42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2.21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2.21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0.96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0.96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2.69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2.69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1.64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1.64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0.28999999999999998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0.28999999999999998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4.71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4.71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2.79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2.79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3.46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3.46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5.48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5.48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6.16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6.16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1.83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</v>
      </c>
      <c r="X67">
        <v>1.83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3.65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0</v>
      </c>
      <c r="X68">
        <v>3.65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0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0</v>
      </c>
      <c r="X70">
        <v>0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0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0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0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0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0</v>
      </c>
      <c r="X75">
        <v>0</v>
      </c>
    </row>
    <row r="76" spans="7:24">
      <c r="G76" t="s">
        <v>118</v>
      </c>
      <c r="H76" s="74">
        <v>6.09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6.09</v>
      </c>
      <c r="X76">
        <v>0</v>
      </c>
    </row>
    <row r="77" spans="7:24">
      <c r="G77" t="s">
        <v>119</v>
      </c>
      <c r="H77" s="74">
        <v>53.49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53.49</v>
      </c>
      <c r="X77">
        <v>0</v>
      </c>
    </row>
    <row r="78" spans="7:24">
      <c r="G78" t="s">
        <v>120</v>
      </c>
      <c r="H78" s="74">
        <v>63.9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63.9</v>
      </c>
      <c r="X78">
        <v>0</v>
      </c>
    </row>
    <row r="79" spans="7:24">
      <c r="G79" t="s">
        <v>121</v>
      </c>
      <c r="H79" s="74">
        <v>77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77</v>
      </c>
      <c r="X79">
        <v>0</v>
      </c>
    </row>
    <row r="80" spans="7:24">
      <c r="G80" t="s">
        <v>122</v>
      </c>
      <c r="H80" s="74">
        <v>81.069999999999993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81.069999999999993</v>
      </c>
      <c r="X80">
        <v>0</v>
      </c>
    </row>
    <row r="81" spans="7:24">
      <c r="G81" t="s">
        <v>123</v>
      </c>
      <c r="H81" s="74">
        <v>168.32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168.32</v>
      </c>
      <c r="X81">
        <v>0</v>
      </c>
    </row>
    <row r="82" spans="7:24">
      <c r="G82" t="s">
        <v>124</v>
      </c>
      <c r="H82" s="74">
        <v>26.55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26.55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0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0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0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0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0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0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0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0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0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0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0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0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0.44694499999999998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1.7525000000000002E-2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0.44694499999999998</v>
      </c>
      <c r="X99">
        <f t="shared" si="1"/>
        <v>1.7525000000000002E-2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45693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45693</v>
      </c>
      <c r="B1" s="229"/>
      <c r="C1" s="229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9" t="s">
        <v>196</v>
      </c>
      <c r="M1" s="229" t="s">
        <v>197</v>
      </c>
      <c r="N1" s="229" t="s">
        <v>198</v>
      </c>
      <c r="O1" s="229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372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9"/>
      <c r="C2" s="229"/>
      <c r="D2" s="234"/>
      <c r="E2" s="222"/>
      <c r="F2" s="222"/>
      <c r="G2" s="222"/>
      <c r="H2" s="222"/>
      <c r="I2" s="222"/>
      <c r="J2" s="222"/>
      <c r="K2" s="222"/>
      <c r="L2" s="229"/>
      <c r="M2" s="229"/>
      <c r="N2" s="229"/>
      <c r="O2" s="229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TWEPL!P3</f>
        <v>10.530127999999999</v>
      </c>
      <c r="E3">
        <f>GT_NG!P3</f>
        <v>15.792608578365256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607.82063111872014</v>
      </c>
      <c r="P3" s="37">
        <v>55.79</v>
      </c>
      <c r="Q3" s="37">
        <v>20.56</v>
      </c>
      <c r="R3" s="39">
        <v>0</v>
      </c>
      <c r="S3" s="39">
        <v>0</v>
      </c>
      <c r="T3" s="38">
        <f>SUMPRODUCT(LTA!J3:AN3,LTA!J$101:AN$101,LTA!J$103:AN$103)</f>
        <v>36.67</v>
      </c>
      <c r="U3" s="38">
        <f>SUMPRODUCT(LTA!J3:AN3,LTA!J$102:AN$102,LTA!J$103:AN$103)</f>
        <v>74.44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0.38</v>
      </c>
      <c r="AB3" s="76">
        <f>-STOA!N3</f>
        <v>0</v>
      </c>
      <c r="AC3">
        <f>SUMIF(B3:AB3,"&gt;0")*$AC$2-SUMIF(B3:AB3,"&lt;0")*($AC$2/(1-$AC$2))+SUMIF(AI3:AR3,"&gt;0")*$AC$2-SUMIF(AI3:AR3,"&lt;0")*($AC$2/(1-$AC$2))</f>
        <v>7.2555282459707344</v>
      </c>
      <c r="AD3">
        <f>SUM(B3:AB3,AI3:AV3)-AC3</f>
        <v>874.75172908585375</v>
      </c>
      <c r="AE3">
        <f>'IDT-1'!B3</f>
        <v>0</v>
      </c>
      <c r="AF3" s="25"/>
      <c r="AG3">
        <f>SUM(AD3:AF3)</f>
        <v>874.75172908585375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-24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10.0128</v>
      </c>
      <c r="E4">
        <f>GT_NG!P4</f>
        <v>15.792608578365256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606.22173539020025</v>
      </c>
      <c r="P4" s="37">
        <v>55.79</v>
      </c>
      <c r="Q4" s="37">
        <v>20.56</v>
      </c>
      <c r="R4" s="39">
        <v>0</v>
      </c>
      <c r="S4" s="39">
        <v>0</v>
      </c>
      <c r="T4" s="38">
        <f>SUMPRODUCT(LTA!J4:AN4,LTA!J$101:AN$101,LTA!J$103:AN$103)</f>
        <v>36</v>
      </c>
      <c r="U4" s="38">
        <f>SUMPRODUCT(LTA!J4:AN4,LTA!J$102:AN$102,LTA!J$103:AN$103)</f>
        <v>73.53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0.38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7.5725957053228683</v>
      </c>
      <c r="AD4">
        <f t="shared" ref="AD4:AD67" si="1">SUM(B4:AB4,AI4:AV4)-AC4</f>
        <v>826.73843789798161</v>
      </c>
      <c r="AE4">
        <f>'IDT-1'!B4</f>
        <v>-4</v>
      </c>
      <c r="AF4" s="25"/>
      <c r="AG4">
        <f t="shared" ref="AG4:AG67" si="2">SUM(AD4:AF4)</f>
        <v>822.73843789798161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-68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10.0128</v>
      </c>
      <c r="E5">
        <f>GT_NG!P5</f>
        <v>15.792608578365256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604.50250525925708</v>
      </c>
      <c r="P5" s="37">
        <v>55.79</v>
      </c>
      <c r="Q5" s="37">
        <v>20.56</v>
      </c>
      <c r="R5" s="39">
        <v>0</v>
      </c>
      <c r="S5" s="39">
        <v>0</v>
      </c>
      <c r="T5" s="38">
        <f>SUMPRODUCT(LTA!J5:AN5,LTA!J$101:AN$101,LTA!J$103:AN$103)</f>
        <v>31.67</v>
      </c>
      <c r="U5" s="38">
        <f>SUMPRODUCT(LTA!J5:AN5,LTA!J$102:AN$102,LTA!J$103:AN$103)</f>
        <v>72.61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0.38</v>
      </c>
      <c r="AB5" s="76">
        <f>-STOA!N5</f>
        <v>0</v>
      </c>
      <c r="AC5">
        <f t="shared" si="0"/>
        <v>7.1959216607147347</v>
      </c>
      <c r="AD5">
        <f t="shared" si="1"/>
        <v>861.14588181164663</v>
      </c>
      <c r="AE5">
        <f>'IDT-1'!B5</f>
        <v>-35</v>
      </c>
      <c r="AF5" s="25"/>
      <c r="AG5">
        <f t="shared" si="2"/>
        <v>826.14588181164663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-27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10.0128</v>
      </c>
      <c r="E6">
        <f>GT_NG!P6</f>
        <v>15.792608578365256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605.33883763748054</v>
      </c>
      <c r="P6" s="37">
        <v>55.79</v>
      </c>
      <c r="Q6" s="37">
        <v>20.56</v>
      </c>
      <c r="R6" s="39">
        <v>0</v>
      </c>
      <c r="S6" s="39">
        <v>0</v>
      </c>
      <c r="T6" s="38">
        <f>SUMPRODUCT(LTA!J6:AN6,LTA!J$101:AN$101,LTA!J$103:AN$103)</f>
        <v>31.009999999999998</v>
      </c>
      <c r="U6" s="38">
        <f>SUMPRODUCT(LTA!J6:AN6,LTA!J$102:AN$102,LTA!J$103:AN$103)</f>
        <v>71.929999999999993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-37</v>
      </c>
      <c r="AA6" s="76">
        <f>STOA!H6</f>
        <v>0.38</v>
      </c>
      <c r="AB6" s="76">
        <f>-STOA!N6</f>
        <v>0</v>
      </c>
      <c r="AC6">
        <f t="shared" si="0"/>
        <v>7.4435552383082149</v>
      </c>
      <c r="AD6">
        <f t="shared" si="1"/>
        <v>828.39458061227651</v>
      </c>
      <c r="AE6">
        <f>'IDT-1'!B6</f>
        <v>-25.452999999999999</v>
      </c>
      <c r="AF6" s="25"/>
      <c r="AG6">
        <f t="shared" si="2"/>
        <v>802.94158061227654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-22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10.0128</v>
      </c>
      <c r="E7">
        <f>GT_NG!P7</f>
        <v>15.792608578365256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605.33883763748054</v>
      </c>
      <c r="P7" s="37">
        <v>55.79</v>
      </c>
      <c r="Q7" s="37">
        <v>20.56</v>
      </c>
      <c r="R7" s="39">
        <v>0</v>
      </c>
      <c r="S7" s="39">
        <v>0</v>
      </c>
      <c r="T7" s="38">
        <f>SUMPRODUCT(LTA!J7:AN7,LTA!J$101:AN$101,LTA!J$103:AN$103)</f>
        <v>30.33</v>
      </c>
      <c r="U7" s="38">
        <f>SUMPRODUCT(LTA!J7:AN7,LTA!J$102:AN$102,LTA!J$103:AN$103)</f>
        <v>45.5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-58</v>
      </c>
      <c r="AA7" s="76">
        <f>STOA!H7</f>
        <v>0.38</v>
      </c>
      <c r="AB7" s="76">
        <f>-STOA!N7</f>
        <v>0</v>
      </c>
      <c r="AC7">
        <f t="shared" si="0"/>
        <v>7.3500170125472808</v>
      </c>
      <c r="AD7">
        <f t="shared" si="1"/>
        <v>786.37811883803761</v>
      </c>
      <c r="AE7">
        <f>'IDT-1'!B7</f>
        <v>-26.984999999999999</v>
      </c>
      <c r="AF7" s="25"/>
      <c r="AG7">
        <f t="shared" si="2"/>
        <v>759.39311883803759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-16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10.0128</v>
      </c>
      <c r="E8">
        <f>GT_NG!P8</f>
        <v>15.792608578365256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605.33883763748054</v>
      </c>
      <c r="P8" s="37">
        <v>55.79</v>
      </c>
      <c r="Q8" s="37">
        <v>20.56</v>
      </c>
      <c r="R8" s="39">
        <v>0</v>
      </c>
      <c r="S8" s="39">
        <v>0</v>
      </c>
      <c r="T8" s="38">
        <f>SUMPRODUCT(LTA!J8:AN8,LTA!J$101:AN$101,LTA!J$103:AN$103)</f>
        <v>29.990000000000002</v>
      </c>
      <c r="U8" s="38">
        <f>SUMPRODUCT(LTA!J8:AN8,LTA!J$102:AN$102,LTA!J$103:AN$103)</f>
        <v>44.99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-83</v>
      </c>
      <c r="AA8" s="76">
        <f>STOA!H8</f>
        <v>0.38</v>
      </c>
      <c r="AB8" s="76">
        <f>-STOA!N8</f>
        <v>0</v>
      </c>
      <c r="AC8">
        <f t="shared" si="0"/>
        <v>7.532058651329784</v>
      </c>
      <c r="AD8">
        <f t="shared" si="1"/>
        <v>761.34607719925509</v>
      </c>
      <c r="AE8">
        <f>'IDT-1'!B8</f>
        <v>-20.02</v>
      </c>
      <c r="AF8" s="25"/>
      <c r="AG8">
        <f t="shared" si="2"/>
        <v>741.32607719925511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-15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10.0128</v>
      </c>
      <c r="E9">
        <f>GT_NG!P9</f>
        <v>15.792608578365256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605.33883763748054</v>
      </c>
      <c r="P9" s="37">
        <v>55.79</v>
      </c>
      <c r="Q9" s="37">
        <v>20.56</v>
      </c>
      <c r="R9" s="39">
        <v>0</v>
      </c>
      <c r="S9" s="39">
        <v>0</v>
      </c>
      <c r="T9" s="38">
        <f>SUMPRODUCT(LTA!J9:AN9,LTA!J$101:AN$101,LTA!J$103:AN$103)</f>
        <v>29</v>
      </c>
      <c r="U9" s="38">
        <f>SUMPRODUCT(LTA!J9:AN9,LTA!J$102:AN$102,LTA!J$103:AN$103)</f>
        <v>51.92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-106</v>
      </c>
      <c r="AA9" s="76">
        <f>STOA!H9</f>
        <v>0.38</v>
      </c>
      <c r="AB9" s="76">
        <f>-STOA!N9</f>
        <v>0</v>
      </c>
      <c r="AC9">
        <f t="shared" si="0"/>
        <v>7.7985075632427048</v>
      </c>
      <c r="AD9">
        <f t="shared" si="1"/>
        <v>739.01962828734213</v>
      </c>
      <c r="AE9">
        <f>'IDT-1'!B9</f>
        <v>-10.561</v>
      </c>
      <c r="AF9" s="25"/>
      <c r="AG9">
        <f t="shared" si="2"/>
        <v>728.45862828734209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-20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10.0128</v>
      </c>
      <c r="E10">
        <f>GT_NG!P10</f>
        <v>15.792608578365256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605.33945866967304</v>
      </c>
      <c r="P10" s="37">
        <v>55.79</v>
      </c>
      <c r="Q10" s="37">
        <v>20.56</v>
      </c>
      <c r="R10" s="39">
        <v>0</v>
      </c>
      <c r="S10" s="39">
        <v>0</v>
      </c>
      <c r="T10" s="38">
        <f>SUMPRODUCT(LTA!J10:AN10,LTA!J$101:AN$101,LTA!J$103:AN$103)</f>
        <v>28.34</v>
      </c>
      <c r="U10" s="38">
        <f>SUMPRODUCT(LTA!J10:AN10,LTA!J$102:AN$102,LTA!J$103:AN$103)</f>
        <v>51.81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-126</v>
      </c>
      <c r="AA10" s="76">
        <f>STOA!H10</f>
        <v>0.38</v>
      </c>
      <c r="AB10" s="76">
        <f>-STOA!N10</f>
        <v>0</v>
      </c>
      <c r="AC10">
        <f t="shared" si="0"/>
        <v>7.9261488180980804</v>
      </c>
      <c r="AD10">
        <f t="shared" si="1"/>
        <v>721.1226080646793</v>
      </c>
      <c r="AE10">
        <f>'IDT-1'!B10</f>
        <v>-4.4909999999999997</v>
      </c>
      <c r="AF10" s="25"/>
      <c r="AG10">
        <f t="shared" si="2"/>
        <v>716.63160806467931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-17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10.0128</v>
      </c>
      <c r="E11">
        <f>GT_NG!P11</f>
        <v>15.792608578365256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605.33945866967304</v>
      </c>
      <c r="P11" s="37">
        <v>55.79</v>
      </c>
      <c r="Q11" s="37">
        <v>20.56</v>
      </c>
      <c r="R11" s="39">
        <v>0</v>
      </c>
      <c r="S11" s="39">
        <v>0</v>
      </c>
      <c r="T11" s="38">
        <f>SUMPRODUCT(LTA!J11:AN11,LTA!J$101:AN$101,LTA!J$103:AN$103)</f>
        <v>26.990000000000002</v>
      </c>
      <c r="U11" s="38">
        <f>SUMPRODUCT(LTA!J11:AN11,LTA!J$102:AN$102,LTA!J$103:AN$103)</f>
        <v>49.71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-141</v>
      </c>
      <c r="AA11" s="76">
        <f>STOA!H11</f>
        <v>0.38</v>
      </c>
      <c r="AB11" s="76">
        <f>-STOA!N11</f>
        <v>0</v>
      </c>
      <c r="AC11">
        <f t="shared" si="0"/>
        <v>8.0092972740545392</v>
      </c>
      <c r="AD11">
        <f t="shared" si="1"/>
        <v>703.58945960872279</v>
      </c>
      <c r="AE11">
        <f>'IDT-1'!B11</f>
        <v>0</v>
      </c>
      <c r="AF11" s="25"/>
      <c r="AG11">
        <f t="shared" si="2"/>
        <v>703.58945960872279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-16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10.0128</v>
      </c>
      <c r="E12">
        <f>GT_NG!P12</f>
        <v>15.792608578365256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605.33945866967304</v>
      </c>
      <c r="P12" s="37">
        <v>55.79</v>
      </c>
      <c r="Q12" s="37">
        <v>20.56</v>
      </c>
      <c r="R12" s="39">
        <v>0</v>
      </c>
      <c r="S12" s="39">
        <v>0</v>
      </c>
      <c r="T12" s="38">
        <f>SUMPRODUCT(LTA!J12:AN12,LTA!J$101:AN$101,LTA!J$103:AN$103)</f>
        <v>26.34</v>
      </c>
      <c r="U12" s="38">
        <f>SUMPRODUCT(LTA!J12:AN12,LTA!J$102:AN$102,LTA!J$103:AN$103)</f>
        <v>47.32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-150</v>
      </c>
      <c r="AA12" s="76">
        <f>STOA!H12</f>
        <v>0.38</v>
      </c>
      <c r="AB12" s="76">
        <f>-STOA!N12</f>
        <v>0</v>
      </c>
      <c r="AC12">
        <f t="shared" si="0"/>
        <v>8.0327531837501667</v>
      </c>
      <c r="AD12">
        <f t="shared" si="1"/>
        <v>694.52600369902723</v>
      </c>
      <c r="AE12">
        <f>'IDT-1'!B12</f>
        <v>0</v>
      </c>
      <c r="AF12" s="25"/>
      <c r="AG12">
        <f t="shared" si="2"/>
        <v>694.52600369902723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-13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10.0128</v>
      </c>
      <c r="E13">
        <f>GT_NG!P13</f>
        <v>15.792608578365256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605.33945866967304</v>
      </c>
      <c r="P13" s="37">
        <v>55.79</v>
      </c>
      <c r="Q13" s="37">
        <v>20.56</v>
      </c>
      <c r="R13" s="39">
        <v>0</v>
      </c>
      <c r="S13" s="39">
        <v>0</v>
      </c>
      <c r="T13" s="38">
        <f>SUMPRODUCT(LTA!J13:AN13,LTA!J$101:AN$101,LTA!J$103:AN$103)</f>
        <v>24.67</v>
      </c>
      <c r="U13" s="38">
        <f>SUMPRODUCT(LTA!J13:AN13,LTA!J$102:AN$102,LTA!J$103:AN$103)</f>
        <v>44.7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-158</v>
      </c>
      <c r="AA13" s="76">
        <f>STOA!H13</f>
        <v>0.38</v>
      </c>
      <c r="AB13" s="76">
        <f>-STOA!N13</f>
        <v>0</v>
      </c>
      <c r="AC13">
        <f t="shared" si="0"/>
        <v>8.1093496397066271</v>
      </c>
      <c r="AD13">
        <f t="shared" si="1"/>
        <v>676.15940724307075</v>
      </c>
      <c r="AE13">
        <f>'IDT-1'!B13</f>
        <v>0</v>
      </c>
      <c r="AF13" s="25"/>
      <c r="AG13">
        <f t="shared" si="2"/>
        <v>676.15940724307075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-19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10.0128</v>
      </c>
      <c r="E14">
        <f>GT_NG!P14</f>
        <v>15.792608578365256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605.33945866967304</v>
      </c>
      <c r="P14" s="37">
        <v>55.79</v>
      </c>
      <c r="Q14" s="37">
        <v>20.56</v>
      </c>
      <c r="R14" s="39">
        <v>0</v>
      </c>
      <c r="S14" s="39">
        <v>0</v>
      </c>
      <c r="T14" s="38">
        <f>SUMPRODUCT(LTA!J14:AN14,LTA!J$101:AN$101,LTA!J$103:AN$103)</f>
        <v>23.34</v>
      </c>
      <c r="U14" s="38">
        <f>SUMPRODUCT(LTA!J14:AN14,LTA!J$102:AN$102,LTA!J$103:AN$103)</f>
        <v>42.3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-163</v>
      </c>
      <c r="AA14" s="76">
        <f>STOA!H14</f>
        <v>0.38</v>
      </c>
      <c r="AB14" s="76">
        <f>-STOA!N14</f>
        <v>0</v>
      </c>
      <c r="AC14">
        <f t="shared" si="0"/>
        <v>8.0881169579892305</v>
      </c>
      <c r="AD14">
        <f t="shared" si="1"/>
        <v>671.45063992478811</v>
      </c>
      <c r="AE14">
        <f>'IDT-1'!B14</f>
        <v>0</v>
      </c>
      <c r="AF14" s="25"/>
      <c r="AG14">
        <f t="shared" si="2"/>
        <v>671.45063992478811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-15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10.0128</v>
      </c>
      <c r="E15">
        <f>GT_NG!P15</f>
        <v>15.792608578365256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605.33945866967304</v>
      </c>
      <c r="P15" s="37">
        <v>55.79</v>
      </c>
      <c r="Q15" s="37">
        <v>20.56</v>
      </c>
      <c r="R15" s="39">
        <v>0</v>
      </c>
      <c r="S15" s="39">
        <v>0</v>
      </c>
      <c r="T15" s="38">
        <f>SUMPRODUCT(LTA!J15:AN15,LTA!J$101:AN$101,LTA!J$103:AN$103)</f>
        <v>20.990000000000002</v>
      </c>
      <c r="U15" s="38">
        <f>SUMPRODUCT(LTA!J15:AN15,LTA!J$102:AN$102,LTA!J$103:AN$103)</f>
        <v>37.4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-157</v>
      </c>
      <c r="AA15" s="76">
        <f>STOA!H15</f>
        <v>0.38</v>
      </c>
      <c r="AB15" s="76">
        <f>-STOA!N15</f>
        <v>0</v>
      </c>
      <c r="AC15">
        <f t="shared" si="0"/>
        <v>7.9293698203153742</v>
      </c>
      <c r="AD15">
        <f t="shared" si="1"/>
        <v>677.35938706246191</v>
      </c>
      <c r="AE15">
        <f>'IDT-1'!B15</f>
        <v>0</v>
      </c>
      <c r="AF15" s="25"/>
      <c r="AG15">
        <f t="shared" si="2"/>
        <v>677.35938706246191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-8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10.0128</v>
      </c>
      <c r="E16">
        <f>GT_NG!P16</f>
        <v>15.792608578365256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605.33945866967304</v>
      </c>
      <c r="P16" s="37">
        <v>55.79</v>
      </c>
      <c r="Q16" s="37">
        <v>20.56</v>
      </c>
      <c r="R16" s="39">
        <v>0</v>
      </c>
      <c r="S16" s="39">
        <v>0</v>
      </c>
      <c r="T16" s="38">
        <f>SUMPRODUCT(LTA!J16:AN16,LTA!J$101:AN$101,LTA!J$103:AN$103)</f>
        <v>20.009999999999998</v>
      </c>
      <c r="U16" s="38">
        <f>SUMPRODUCT(LTA!J16:AN16,LTA!J$102:AN$102,LTA!J$103:AN$103)</f>
        <v>32.5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-154</v>
      </c>
      <c r="AA16" s="76">
        <f>STOA!H16</f>
        <v>0.38</v>
      </c>
      <c r="AB16" s="76">
        <f>-STOA!N16</f>
        <v>0</v>
      </c>
      <c r="AC16">
        <f t="shared" si="0"/>
        <v>7.7970313192067273</v>
      </c>
      <c r="AD16">
        <f t="shared" si="1"/>
        <v>682.61172556357053</v>
      </c>
      <c r="AE16">
        <f>'IDT-1'!B16</f>
        <v>0</v>
      </c>
      <c r="AF16" s="25"/>
      <c r="AG16">
        <f t="shared" si="2"/>
        <v>682.61172556357053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10.0128</v>
      </c>
      <c r="E17">
        <f>GT_NG!P17</f>
        <v>15.792608578365256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605.33945866967304</v>
      </c>
      <c r="P17" s="37">
        <v>55.79</v>
      </c>
      <c r="Q17" s="37">
        <v>20.56</v>
      </c>
      <c r="R17" s="39">
        <v>0</v>
      </c>
      <c r="S17" s="39">
        <v>0</v>
      </c>
      <c r="T17" s="38">
        <f>SUMPRODUCT(LTA!J17:AN17,LTA!J$101:AN$101,LTA!J$103:AN$103)</f>
        <v>20.009999999999998</v>
      </c>
      <c r="U17" s="38">
        <f>SUMPRODUCT(LTA!J17:AN17,LTA!J$102:AN$102,LTA!J$103:AN$103)</f>
        <v>28.99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-148</v>
      </c>
      <c r="AA17" s="76">
        <f>STOA!H17</f>
        <v>0.38</v>
      </c>
      <c r="AB17" s="76">
        <f>-STOA!N17</f>
        <v>0</v>
      </c>
      <c r="AC17">
        <f t="shared" si="0"/>
        <v>7.7224854095111013</v>
      </c>
      <c r="AD17">
        <f t="shared" si="1"/>
        <v>685.17627147326618</v>
      </c>
      <c r="AE17">
        <f>'IDT-1'!B17</f>
        <v>0</v>
      </c>
      <c r="AF17" s="25"/>
      <c r="AG17">
        <f t="shared" si="2"/>
        <v>685.17627147326618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9.1783999999999999</v>
      </c>
      <c r="E18">
        <f>GT_NG!P18</f>
        <v>15.792608578365256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605.33945866967304</v>
      </c>
      <c r="P18" s="37">
        <v>55.79</v>
      </c>
      <c r="Q18" s="37">
        <v>20.56</v>
      </c>
      <c r="R18" s="39">
        <v>0</v>
      </c>
      <c r="S18" s="39">
        <v>0</v>
      </c>
      <c r="T18" s="38">
        <f>SUMPRODUCT(LTA!J18:AN18,LTA!J$101:AN$101,LTA!J$103:AN$103)</f>
        <v>20.009999999999998</v>
      </c>
      <c r="U18" s="38">
        <f>SUMPRODUCT(LTA!J18:AN18,LTA!J$102:AN$102,LTA!J$103:AN$103)</f>
        <v>28.589999999999996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-140</v>
      </c>
      <c r="AA18" s="76">
        <f>STOA!H18</f>
        <v>0.38</v>
      </c>
      <c r="AB18" s="76">
        <f>-STOA!N18</f>
        <v>0</v>
      </c>
      <c r="AC18">
        <f t="shared" si="0"/>
        <v>7.649966543250267</v>
      </c>
      <c r="AD18">
        <f t="shared" si="1"/>
        <v>692.01439033952715</v>
      </c>
      <c r="AE18">
        <f>'IDT-1'!B18</f>
        <v>0</v>
      </c>
      <c r="AF18" s="25"/>
      <c r="AG18">
        <f t="shared" si="2"/>
        <v>692.01439033952715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9.1783999999999999</v>
      </c>
      <c r="E19">
        <f>GT_NG!P19</f>
        <v>16.212608353033886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615.33503644745076</v>
      </c>
      <c r="P19" s="37">
        <v>55.79</v>
      </c>
      <c r="Q19" s="37">
        <v>20.56</v>
      </c>
      <c r="R19" s="39">
        <v>0</v>
      </c>
      <c r="S19" s="39">
        <v>0</v>
      </c>
      <c r="T19" s="38">
        <f>SUMPRODUCT(LTA!J19:AN19,LTA!J$101:AN$101,LTA!J$103:AN$103)</f>
        <v>27.67</v>
      </c>
      <c r="U19" s="38">
        <f>SUMPRODUCT(LTA!J19:AN19,LTA!J$102:AN$102,LTA!J$103:AN$103)</f>
        <v>27.589999999999996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-131</v>
      </c>
      <c r="AA19" s="76">
        <f>STOA!H19</f>
        <v>0.38</v>
      </c>
      <c r="AB19" s="76">
        <f>-STOA!N19</f>
        <v>0</v>
      </c>
      <c r="AC19">
        <f t="shared" si="0"/>
        <v>7.7124041836159085</v>
      </c>
      <c r="AD19">
        <f t="shared" si="1"/>
        <v>718.02753025160769</v>
      </c>
      <c r="AE19">
        <f>'IDT-1'!B19</f>
        <v>0</v>
      </c>
      <c r="AF19" s="25"/>
      <c r="AG19">
        <f t="shared" si="2"/>
        <v>718.02753025160769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9.1783999999999999</v>
      </c>
      <c r="E20">
        <f>GT_NG!P20</f>
        <v>16.212608353033886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615.33503644745076</v>
      </c>
      <c r="P20" s="37">
        <v>55.79</v>
      </c>
      <c r="Q20" s="37">
        <v>20.56</v>
      </c>
      <c r="R20" s="39">
        <v>0</v>
      </c>
      <c r="S20" s="39">
        <v>0</v>
      </c>
      <c r="T20" s="38">
        <f>SUMPRODUCT(LTA!J20:AN20,LTA!J$101:AN$101,LTA!J$103:AN$103)</f>
        <v>28.67</v>
      </c>
      <c r="U20" s="38">
        <f>SUMPRODUCT(LTA!J20:AN20,LTA!J$102:AN$102,LTA!J$103:AN$103)</f>
        <v>26.99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-109</v>
      </c>
      <c r="AA20" s="76">
        <f>STOA!H20</f>
        <v>0.38</v>
      </c>
      <c r="AB20" s="76">
        <f>-STOA!N20</f>
        <v>0</v>
      </c>
      <c r="AC20">
        <f t="shared" si="0"/>
        <v>7.597604409376844</v>
      </c>
      <c r="AD20">
        <f t="shared" si="1"/>
        <v>733.54233002584681</v>
      </c>
      <c r="AE20">
        <f>'IDT-1'!B20</f>
        <v>0</v>
      </c>
      <c r="AF20" s="25"/>
      <c r="AG20">
        <f t="shared" si="2"/>
        <v>733.54233002584681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-7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9.1783999999999999</v>
      </c>
      <c r="E21">
        <f>GT_NG!P21</f>
        <v>16.212608353033886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617.76820444745078</v>
      </c>
      <c r="P21" s="37">
        <v>55.79</v>
      </c>
      <c r="Q21" s="37">
        <v>20.56</v>
      </c>
      <c r="R21" s="39">
        <v>0</v>
      </c>
      <c r="S21" s="39">
        <v>0</v>
      </c>
      <c r="T21" s="38">
        <f>SUMPRODUCT(LTA!J21:AN21,LTA!J$101:AN$101,LTA!J$103:AN$103)</f>
        <v>23.34</v>
      </c>
      <c r="U21" s="38">
        <f>SUMPRODUCT(LTA!J21:AN21,LTA!J$102:AN$102,LTA!J$103:AN$103)</f>
        <v>26.99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-85</v>
      </c>
      <c r="AA21" s="76">
        <f>STOA!H21</f>
        <v>0.38</v>
      </c>
      <c r="AB21" s="76">
        <f>-STOA!N21</f>
        <v>0</v>
      </c>
      <c r="AC21">
        <f t="shared" si="0"/>
        <v>7.3313082530161111</v>
      </c>
      <c r="AD21">
        <f t="shared" si="1"/>
        <v>761.91179418220759</v>
      </c>
      <c r="AE21">
        <f>'IDT-1'!B21</f>
        <v>0</v>
      </c>
      <c r="AF21" s="25"/>
      <c r="AG21">
        <f t="shared" si="2"/>
        <v>761.91179418220759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9.1783999999999999</v>
      </c>
      <c r="E22">
        <f>GT_NG!P22</f>
        <v>16.212608353033886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617.75820444745068</v>
      </c>
      <c r="P22" s="37">
        <v>55.79</v>
      </c>
      <c r="Q22" s="37">
        <v>20.56</v>
      </c>
      <c r="R22" s="39">
        <v>0</v>
      </c>
      <c r="S22" s="39">
        <v>0</v>
      </c>
      <c r="T22" s="38">
        <f>SUMPRODUCT(LTA!J22:AN22,LTA!J$101:AN$101,LTA!J$103:AN$103)</f>
        <v>23.34</v>
      </c>
      <c r="U22" s="38">
        <f>SUMPRODUCT(LTA!J22:AN22,LTA!J$102:AN$102,LTA!J$103:AN$103)</f>
        <v>26.99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-52</v>
      </c>
      <c r="AA22" s="76">
        <f>STOA!H22</f>
        <v>0.38</v>
      </c>
      <c r="AB22" s="76">
        <f>-STOA!N22</f>
        <v>0</v>
      </c>
      <c r="AC22">
        <f t="shared" si="0"/>
        <v>7.0718067496901682</v>
      </c>
      <c r="AD22">
        <f t="shared" si="1"/>
        <v>795.16129568553345</v>
      </c>
      <c r="AE22">
        <f>'IDT-1'!B22</f>
        <v>0</v>
      </c>
      <c r="AF22" s="25"/>
      <c r="AG22">
        <f t="shared" si="2"/>
        <v>795.16129568553345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9.1783999999999999</v>
      </c>
      <c r="E23">
        <f>GT_NG!P23</f>
        <v>16.212608353033886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616.43462169066527</v>
      </c>
      <c r="P23" s="37">
        <v>55.79</v>
      </c>
      <c r="Q23" s="37">
        <v>20.56</v>
      </c>
      <c r="R23" s="39">
        <v>0</v>
      </c>
      <c r="S23" s="39">
        <v>0</v>
      </c>
      <c r="T23" s="38">
        <f>SUMPRODUCT(LTA!J23:AN23,LTA!J$101:AN$101,LTA!J$103:AN$103)</f>
        <v>23.009999999999998</v>
      </c>
      <c r="U23" s="38">
        <f>SUMPRODUCT(LTA!J23:AN23,LTA!J$102:AN$102,LTA!J$103:AN$103)</f>
        <v>26.99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-15</v>
      </c>
      <c r="AA23" s="76">
        <f>STOA!H23</f>
        <v>0.38</v>
      </c>
      <c r="AB23" s="76">
        <f>-STOA!N23</f>
        <v>0</v>
      </c>
      <c r="AC23">
        <f t="shared" si="0"/>
        <v>6.9174050751003637</v>
      </c>
      <c r="AD23">
        <f t="shared" si="1"/>
        <v>811.66211460333773</v>
      </c>
      <c r="AE23">
        <f>'IDT-1'!B23</f>
        <v>0</v>
      </c>
      <c r="AF23" s="25"/>
      <c r="AG23">
        <f t="shared" si="2"/>
        <v>811.66211460333773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-19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9.1783999999999999</v>
      </c>
      <c r="E24">
        <f>GT_NG!P24</f>
        <v>16.212608353033886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636.58727443116481</v>
      </c>
      <c r="P24" s="37">
        <v>55.79</v>
      </c>
      <c r="Q24" s="37">
        <v>20.56</v>
      </c>
      <c r="R24" s="39">
        <v>0</v>
      </c>
      <c r="S24" s="39">
        <v>0</v>
      </c>
      <c r="T24" s="38">
        <f>SUMPRODUCT(LTA!J24:AN24,LTA!J$101:AN$101,LTA!J$103:AN$103)</f>
        <v>22.34</v>
      </c>
      <c r="U24" s="38">
        <f>SUMPRODUCT(LTA!J24:AN24,LTA!J$102:AN$102,LTA!J$103:AN$103)</f>
        <v>26.99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0.38</v>
      </c>
      <c r="AB24" s="76">
        <f>-STOA!N24</f>
        <v>0</v>
      </c>
      <c r="AC24">
        <f t="shared" si="0"/>
        <v>6.8964207642589654</v>
      </c>
      <c r="AD24">
        <f t="shared" si="1"/>
        <v>853.16575165467873</v>
      </c>
      <c r="AE24">
        <f>'IDT-1'!B24</f>
        <v>0</v>
      </c>
      <c r="AF24" s="25"/>
      <c r="AG24">
        <f t="shared" si="2"/>
        <v>853.16575165467873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-12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9.1783999999999999</v>
      </c>
      <c r="E25">
        <f>GT_NG!P25</f>
        <v>16.212608353033886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642.69640639616409</v>
      </c>
      <c r="P25" s="37">
        <v>55.79</v>
      </c>
      <c r="Q25" s="37">
        <v>20.56</v>
      </c>
      <c r="R25" s="39">
        <v>0</v>
      </c>
      <c r="S25" s="39">
        <v>0</v>
      </c>
      <c r="T25" s="38">
        <f>SUMPRODUCT(LTA!J25:AN25,LTA!J$101:AN$101,LTA!J$103:AN$103)</f>
        <v>21.67</v>
      </c>
      <c r="U25" s="38">
        <f>SUMPRODUCT(LTA!J25:AN25,LTA!J$102:AN$102,LTA!J$103:AN$103)</f>
        <v>26.99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0.38</v>
      </c>
      <c r="AB25" s="76">
        <f>-STOA!N25</f>
        <v>0</v>
      </c>
      <c r="AC25">
        <f t="shared" si="0"/>
        <v>7.2046361741947083</v>
      </c>
      <c r="AD25">
        <f t="shared" si="1"/>
        <v>916.46666820974224</v>
      </c>
      <c r="AE25">
        <f>'IDT-1'!B25</f>
        <v>0</v>
      </c>
      <c r="AF25" s="25"/>
      <c r="AG25">
        <f t="shared" si="2"/>
        <v>916.46666820974224</v>
      </c>
      <c r="AI25" s="35">
        <f>PXIL!H25</f>
        <v>0</v>
      </c>
      <c r="AJ25" s="35">
        <f>PXIL!N25</f>
        <v>0</v>
      </c>
      <c r="AK25" s="35">
        <f>RTM_IEX!H25</f>
        <v>46.17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9.1783999999999999</v>
      </c>
      <c r="E26">
        <f>GT_NG!P26</f>
        <v>16.212608353033886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678.6367388546139</v>
      </c>
      <c r="P26" s="37">
        <v>86.560000000000016</v>
      </c>
      <c r="Q26" s="37">
        <v>20.56</v>
      </c>
      <c r="R26" s="39">
        <v>0</v>
      </c>
      <c r="S26" s="39">
        <v>0</v>
      </c>
      <c r="T26" s="38">
        <f>SUMPRODUCT(LTA!J26:AN26,LTA!J$101:AN$101,LTA!J$103:AN$103)</f>
        <v>21.009999999999998</v>
      </c>
      <c r="U26" s="38">
        <f>SUMPRODUCT(LTA!J26:AN26,LTA!J$102:AN$102,LTA!J$103:AN$103)</f>
        <v>26.99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0.38</v>
      </c>
      <c r="AB26" s="76">
        <f>-STOA!N26</f>
        <v>0</v>
      </c>
      <c r="AC26">
        <f t="shared" si="0"/>
        <v>7.652280767370617</v>
      </c>
      <c r="AD26">
        <f t="shared" si="1"/>
        <v>973.40935607501626</v>
      </c>
      <c r="AE26">
        <f>'IDT-1'!B26</f>
        <v>0</v>
      </c>
      <c r="AF26" s="25"/>
      <c r="AG26">
        <f t="shared" si="2"/>
        <v>973.40935607501626</v>
      </c>
      <c r="AI26" s="35">
        <f>PXIL!H26</f>
        <v>0</v>
      </c>
      <c r="AJ26" s="35">
        <f>PXIL!N26</f>
        <v>0</v>
      </c>
      <c r="AK26" s="35">
        <f>RTM_IEX!H26</f>
        <v>37.51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9.1783999999999999</v>
      </c>
      <c r="E27">
        <f>GT_NG!P27</f>
        <v>16.212608353033886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701.27863952337577</v>
      </c>
      <c r="P27" s="37">
        <v>117.95548288274489</v>
      </c>
      <c r="Q27" s="37">
        <v>38.104392437168549</v>
      </c>
      <c r="R27" s="39">
        <v>7.0000000000000007E-2</v>
      </c>
      <c r="S27" s="39">
        <v>0</v>
      </c>
      <c r="T27" s="38">
        <f>SUMPRODUCT(LTA!J27:AN27,LTA!J$101:AN$101,LTA!J$103:AN$103)</f>
        <v>20.34</v>
      </c>
      <c r="U27" s="38">
        <f>SUMPRODUCT(LTA!J27:AN27,LTA!J$102:AN$102,LTA!J$103:AN$103)</f>
        <v>26.99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8.108828620082285</v>
      </c>
      <c r="AD27">
        <f t="shared" si="1"/>
        <v>1031.4845842109801</v>
      </c>
      <c r="AE27">
        <f>'IDT-1'!B27</f>
        <v>0</v>
      </c>
      <c r="AF27" s="25"/>
      <c r="AG27">
        <f t="shared" si="2"/>
        <v>1031.4845842109801</v>
      </c>
      <c r="AI27" s="35">
        <f>PXIL!H27</f>
        <v>0</v>
      </c>
      <c r="AJ27" s="35">
        <f>PXIL!N27</f>
        <v>0</v>
      </c>
      <c r="AK27" s="35">
        <f>RTM_IEX!H27</f>
        <v>25.01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9.1783999999999999</v>
      </c>
      <c r="E28">
        <f>GT_NG!P28</f>
        <v>16.212608353033886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730.49636011003247</v>
      </c>
      <c r="P28" s="37">
        <v>117.95548288274489</v>
      </c>
      <c r="Q28" s="37">
        <v>38.104392437168549</v>
      </c>
      <c r="R28" s="39">
        <v>0.64</v>
      </c>
      <c r="S28" s="39">
        <v>0</v>
      </c>
      <c r="T28" s="38">
        <f>SUMPRODUCT(LTA!J28:AN28,LTA!J$101:AN$101,LTA!J$103:AN$103)</f>
        <v>20.009999999999998</v>
      </c>
      <c r="U28" s="38">
        <f>SUMPRODUCT(LTA!J28:AN28,LTA!J$102:AN$102,LTA!J$103:AN$103)</f>
        <v>26.99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8.6909725015072397</v>
      </c>
      <c r="AD28">
        <f t="shared" si="1"/>
        <v>1105.5362712814724</v>
      </c>
      <c r="AE28">
        <f>'IDT-1'!B28</f>
        <v>0</v>
      </c>
      <c r="AF28" s="25"/>
      <c r="AG28">
        <f t="shared" si="2"/>
        <v>1105.5362712814724</v>
      </c>
      <c r="AI28" s="35">
        <f>PXIL!H28</f>
        <v>0</v>
      </c>
      <c r="AJ28" s="35">
        <f>PXIL!N28</f>
        <v>0</v>
      </c>
      <c r="AK28" s="35">
        <f>RTM_IEX!H28</f>
        <v>70.209999999999994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9.1783999999999999</v>
      </c>
      <c r="E29">
        <f>GT_NG!P29</f>
        <v>16.212608353033886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83.996148908857506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821.36260910364581</v>
      </c>
      <c r="P29" s="37">
        <v>117.95548288274489</v>
      </c>
      <c r="Q29" s="37">
        <v>38.104392437168549</v>
      </c>
      <c r="R29" s="39">
        <v>1.42</v>
      </c>
      <c r="S29" s="39">
        <v>0</v>
      </c>
      <c r="T29" s="38">
        <f>SUMPRODUCT(LTA!J29:AN29,LTA!J$101:AN$101,LTA!J$103:AN$103)</f>
        <v>20.009999999999998</v>
      </c>
      <c r="U29" s="38">
        <f>SUMPRODUCT(LTA!J29:AN29,LTA!J$102:AN$102,LTA!J$103:AN$103)</f>
        <v>26.99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9.2259152051465172</v>
      </c>
      <c r="AD29">
        <f t="shared" si="1"/>
        <v>1173.5837264803044</v>
      </c>
      <c r="AE29">
        <f>'IDT-1'!B29</f>
        <v>0</v>
      </c>
      <c r="AF29" s="25"/>
      <c r="AG29">
        <f t="shared" si="2"/>
        <v>1173.5837264803044</v>
      </c>
      <c r="AI29" s="35">
        <f>PXIL!H29</f>
        <v>0</v>
      </c>
      <c r="AJ29" s="35">
        <f>PXIL!N29</f>
        <v>0</v>
      </c>
      <c r="AK29" s="35">
        <f>RTM_IEX!H29</f>
        <v>47.15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9.1783999999999999</v>
      </c>
      <c r="E30">
        <f>GT_NG!P30</f>
        <v>16.212608353033886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84.000000000000014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932.01818589998311</v>
      </c>
      <c r="P30" s="37">
        <v>117.95548288274489</v>
      </c>
      <c r="Q30" s="37">
        <v>38.104392437168549</v>
      </c>
      <c r="R30" s="39">
        <v>4.0599999999999996</v>
      </c>
      <c r="S30" s="39">
        <v>0</v>
      </c>
      <c r="T30" s="38">
        <f>SUMPRODUCT(LTA!J30:AN30,LTA!J$101:AN$101,LTA!J$103:AN$103)</f>
        <v>20.009999999999998</v>
      </c>
      <c r="U30" s="38">
        <f>SUMPRODUCT(LTA!J30:AN30,LTA!J$102:AN$102,LTA!J$103:AN$103)</f>
        <v>26.99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9.8222207426688577</v>
      </c>
      <c r="AD30">
        <f t="shared" si="1"/>
        <v>1249.4368488302616</v>
      </c>
      <c r="AE30">
        <f>'IDT-1'!B30</f>
        <v>0</v>
      </c>
      <c r="AF30" s="25"/>
      <c r="AG30">
        <f t="shared" si="2"/>
        <v>1249.4368488302616</v>
      </c>
      <c r="AI30" s="35">
        <f>PXIL!H30</f>
        <v>0</v>
      </c>
      <c r="AJ30" s="35">
        <f>PXIL!N30</f>
        <v>0</v>
      </c>
      <c r="AK30" s="35">
        <f>RTM_IEX!H30</f>
        <v>10.3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10.104583999999999</v>
      </c>
      <c r="E31">
        <f>GT_NG!P31</f>
        <v>15.821993695823483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975.41141298344303</v>
      </c>
      <c r="P31" s="37">
        <v>117.95548288274489</v>
      </c>
      <c r="Q31" s="37">
        <v>38.104392437168549</v>
      </c>
      <c r="R31" s="39">
        <v>10.85</v>
      </c>
      <c r="S31" s="39">
        <v>0</v>
      </c>
      <c r="T31" s="38">
        <f>SUMPRODUCT(LTA!J31:AN31,LTA!J$101:AN$101,LTA!J$103:AN$103)</f>
        <v>23.009999999999998</v>
      </c>
      <c r="U31" s="38">
        <f>SUMPRODUCT(LTA!J31:AN31,LTA!J$102:AN$102,LTA!J$103:AN$103)</f>
        <v>26.99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35.53</v>
      </c>
      <c r="Z31" s="35">
        <f>IEX!N31</f>
        <v>0</v>
      </c>
      <c r="AA31" s="76">
        <f>STOA!H31</f>
        <v>0.48</v>
      </c>
      <c r="AB31" s="76">
        <f>-STOA!N31</f>
        <v>0</v>
      </c>
      <c r="AC31">
        <f t="shared" si="0"/>
        <v>11.86435509274966</v>
      </c>
      <c r="AD31">
        <f t="shared" si="1"/>
        <v>1296.3735109064303</v>
      </c>
      <c r="AE31">
        <f>'IDT-1'!B31</f>
        <v>0</v>
      </c>
      <c r="AF31" s="25"/>
      <c r="AG31">
        <f t="shared" si="2"/>
        <v>1296.3735109064303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-106</v>
      </c>
      <c r="AM31" s="35">
        <f>RTM_PXI!H31</f>
        <v>0</v>
      </c>
      <c r="AN31" s="35">
        <f>RTM_PXI!N31</f>
        <v>0</v>
      </c>
      <c r="AO31" s="148">
        <f>GDAM_IEX!H31</f>
        <v>75.98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10.104583999999999</v>
      </c>
      <c r="E32">
        <f>GT_NG!P32</f>
        <v>13.650972149238045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1008.9815622758939</v>
      </c>
      <c r="P32" s="37">
        <v>117.95548288274489</v>
      </c>
      <c r="Q32" s="37">
        <v>38.104392437168549</v>
      </c>
      <c r="R32" s="39">
        <v>21.364850136239781</v>
      </c>
      <c r="S32" s="39">
        <v>0</v>
      </c>
      <c r="T32" s="38">
        <f>SUMPRODUCT(LTA!J32:AN32,LTA!J$101:AN$101,LTA!J$103:AN$103)</f>
        <v>27.009999999999998</v>
      </c>
      <c r="U32" s="38">
        <f>SUMPRODUCT(LTA!J32:AN32,LTA!J$102:AN$102,LTA!J$103:AN$103)</f>
        <v>26.99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12.19</v>
      </c>
      <c r="Z32" s="35">
        <f>IEX!N32</f>
        <v>0</v>
      </c>
      <c r="AA32" s="76">
        <f>STOA!H32</f>
        <v>0.48</v>
      </c>
      <c r="AB32" s="76">
        <f>-STOA!N32</f>
        <v>0</v>
      </c>
      <c r="AC32">
        <f t="shared" si="0"/>
        <v>11.814811027708414</v>
      </c>
      <c r="AD32">
        <f t="shared" si="1"/>
        <v>1322.197032853577</v>
      </c>
      <c r="AE32">
        <f>'IDT-1'!B32</f>
        <v>48</v>
      </c>
      <c r="AF32" s="25"/>
      <c r="AG32">
        <f t="shared" si="2"/>
        <v>1370.197032853577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-90</v>
      </c>
      <c r="AM32" s="35">
        <f>RTM_PXI!H32</f>
        <v>0</v>
      </c>
      <c r="AN32" s="35">
        <f>RTM_PXI!N32</f>
        <v>0</v>
      </c>
      <c r="AO32" s="148">
        <f>GDAM_IEX!H32</f>
        <v>63.18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10.104583999999999</v>
      </c>
      <c r="E33">
        <f>GT_NG!P33</f>
        <v>13.650972149238045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1033.6011325878153</v>
      </c>
      <c r="P33" s="37">
        <v>117.95548288274489</v>
      </c>
      <c r="Q33" s="37">
        <v>38.104392437168549</v>
      </c>
      <c r="R33" s="39">
        <v>30.5</v>
      </c>
      <c r="S33" s="39">
        <v>0</v>
      </c>
      <c r="T33" s="38">
        <f>SUMPRODUCT(LTA!J33:AN33,LTA!J$101:AN$101,LTA!J$103:AN$103)</f>
        <v>34.35</v>
      </c>
      <c r="U33" s="38">
        <f>SUMPRODUCT(LTA!J33:AN33,LTA!J$102:AN$102,LTA!J$103:AN$103)</f>
        <v>26.99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0.48</v>
      </c>
      <c r="AB33" s="76">
        <f>-STOA!N33</f>
        <v>0</v>
      </c>
      <c r="AC33">
        <f t="shared" si="0"/>
        <v>11.480081294383305</v>
      </c>
      <c r="AD33">
        <f t="shared" si="1"/>
        <v>1384.0264827625836</v>
      </c>
      <c r="AE33">
        <f>'IDT-1'!B33</f>
        <v>73</v>
      </c>
      <c r="AF33" s="25"/>
      <c r="AG33">
        <f t="shared" si="2"/>
        <v>1457.0264827625836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-38</v>
      </c>
      <c r="AM33" s="35">
        <f>RTM_PXI!H33</f>
        <v>0</v>
      </c>
      <c r="AN33" s="35">
        <f>RTM_PXI!N33</f>
        <v>0</v>
      </c>
      <c r="AO33" s="148">
        <f>GDAM_IEX!H33</f>
        <v>43.77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10.104583999999999</v>
      </c>
      <c r="E34">
        <f>GT_NG!P34</f>
        <v>16.212608353033886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1028.1199322735968</v>
      </c>
      <c r="P34" s="37">
        <v>117.95548288274489</v>
      </c>
      <c r="Q34" s="37">
        <v>38.104392437168549</v>
      </c>
      <c r="R34" s="39">
        <v>33.5</v>
      </c>
      <c r="S34" s="39">
        <v>0</v>
      </c>
      <c r="T34" s="38">
        <f>SUMPRODUCT(LTA!J34:AN34,LTA!J$101:AN$101,LTA!J$103:AN$103)</f>
        <v>54.41</v>
      </c>
      <c r="U34" s="38">
        <f>SUMPRODUCT(LTA!J34:AN34,LTA!J$102:AN$102,LTA!J$103:AN$103)</f>
        <v>26.99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42.82</v>
      </c>
      <c r="Z34" s="35">
        <f>IEX!N34</f>
        <v>0</v>
      </c>
      <c r="AA34" s="76">
        <f>STOA!H34</f>
        <v>0.48</v>
      </c>
      <c r="AB34" s="76">
        <f>-STOA!N34</f>
        <v>0</v>
      </c>
      <c r="AC34">
        <f t="shared" si="0"/>
        <v>12.89606561066952</v>
      </c>
      <c r="AD34">
        <f t="shared" si="1"/>
        <v>1419.5809343358749</v>
      </c>
      <c r="AE34">
        <f>'IDT-1'!B34</f>
        <v>95</v>
      </c>
      <c r="AF34" s="25"/>
      <c r="AG34">
        <f t="shared" si="2"/>
        <v>1514.5809343358749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-110</v>
      </c>
      <c r="AM34" s="35">
        <f>RTM_PXI!H34</f>
        <v>0</v>
      </c>
      <c r="AN34" s="35">
        <f>RTM_PXI!N34</f>
        <v>0</v>
      </c>
      <c r="AO34" s="148">
        <f>GDAM_IEX!H34</f>
        <v>89.78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10.104583999999999</v>
      </c>
      <c r="E35">
        <f>GT_NG!P35</f>
        <v>0.11434561639196494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1021.6301800547714</v>
      </c>
      <c r="P35" s="37">
        <v>117.95548288274489</v>
      </c>
      <c r="Q35" s="37">
        <v>38.104392437168549</v>
      </c>
      <c r="R35" s="39">
        <v>36.499999999999993</v>
      </c>
      <c r="S35" s="39">
        <v>0</v>
      </c>
      <c r="T35" s="38">
        <f>SUMPRODUCT(LTA!J35:AN35,LTA!J$101:AN$101,LTA!J$103:AN$103)</f>
        <v>78.460000000000008</v>
      </c>
      <c r="U35" s="38">
        <f>SUMPRODUCT(LTA!J35:AN35,LTA!J$102:AN$102,LTA!J$103:AN$103)</f>
        <v>51.2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38.369999999999997</v>
      </c>
      <c r="Z35" s="35">
        <f>IEX!N35</f>
        <v>0</v>
      </c>
      <c r="AA35" s="76">
        <f>STOA!H35</f>
        <v>0.87</v>
      </c>
      <c r="AB35" s="76">
        <f>-STOA!N35</f>
        <v>0</v>
      </c>
      <c r="AC35">
        <f t="shared" si="0"/>
        <v>13.327020732799376</v>
      </c>
      <c r="AD35">
        <f t="shared" si="1"/>
        <v>1426.2119642582772</v>
      </c>
      <c r="AE35">
        <f>'IDT-1'!B35</f>
        <v>110</v>
      </c>
      <c r="AF35" s="25"/>
      <c r="AG35">
        <f t="shared" si="2"/>
        <v>1536.2119642582772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-134</v>
      </c>
      <c r="AM35" s="35">
        <f>RTM_PXI!H35</f>
        <v>0</v>
      </c>
      <c r="AN35" s="35">
        <f>RTM_PXI!N35</f>
        <v>0</v>
      </c>
      <c r="AO35" s="148">
        <f>GDAM_IEX!H35</f>
        <v>96.23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10.104583999999999</v>
      </c>
      <c r="E36">
        <f>GT_NG!P36</f>
        <v>0.11434561639196494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992.61310571875003</v>
      </c>
      <c r="P36" s="37">
        <v>117.95548288274489</v>
      </c>
      <c r="Q36" s="37">
        <v>38.104392437168549</v>
      </c>
      <c r="R36" s="39">
        <v>36.499999999999993</v>
      </c>
      <c r="S36" s="39">
        <v>0</v>
      </c>
      <c r="T36" s="38">
        <f>SUMPRODUCT(LTA!J36:AN36,LTA!J$101:AN$101,LTA!J$103:AN$103)</f>
        <v>116.78999999999999</v>
      </c>
      <c r="U36" s="38">
        <f>SUMPRODUCT(LTA!J36:AN36,LTA!J$102:AN$102,LTA!J$103:AN$103)</f>
        <v>51.2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28.25</v>
      </c>
      <c r="Z36" s="35">
        <f>IEX!N36</f>
        <v>0</v>
      </c>
      <c r="AA36" s="76">
        <f>STOA!H36</f>
        <v>0.87</v>
      </c>
      <c r="AB36" s="76">
        <f>-STOA!N36</f>
        <v>0</v>
      </c>
      <c r="AC36">
        <f t="shared" si="0"/>
        <v>13.419350460456739</v>
      </c>
      <c r="AD36">
        <f t="shared" si="1"/>
        <v>1470.0825601945985</v>
      </c>
      <c r="AE36">
        <f>'IDT-1'!B36</f>
        <v>108.28400000000001</v>
      </c>
      <c r="AF36" s="25"/>
      <c r="AG36">
        <f t="shared" si="2"/>
        <v>1578.3665601945986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-118</v>
      </c>
      <c r="AM36" s="35">
        <f>RTM_PXI!H36</f>
        <v>0</v>
      </c>
      <c r="AN36" s="35">
        <f>RTM_PXI!N36</f>
        <v>0</v>
      </c>
      <c r="AO36" s="148">
        <f>GDAM_IEX!H36</f>
        <v>125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10.104583999999999</v>
      </c>
      <c r="E37">
        <f>GT_NG!P37</f>
        <v>0.21269468154957349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968.91706098644534</v>
      </c>
      <c r="P37" s="37">
        <v>117.95548288274489</v>
      </c>
      <c r="Q37" s="37">
        <v>38.104392437168549</v>
      </c>
      <c r="R37" s="39">
        <v>36.5</v>
      </c>
      <c r="S37" s="39">
        <v>0</v>
      </c>
      <c r="T37" s="38">
        <f>SUMPRODUCT(LTA!J37:AN37,LTA!J$101:AN$101,LTA!J$103:AN$103)</f>
        <v>179.10000000000002</v>
      </c>
      <c r="U37" s="38">
        <f>SUMPRODUCT(LTA!J37:AN37,LTA!J$102:AN$102,LTA!J$103:AN$103)</f>
        <v>51.2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0.87</v>
      </c>
      <c r="AB37" s="76">
        <f>-STOA!N37</f>
        <v>0</v>
      </c>
      <c r="AC37">
        <f t="shared" si="0"/>
        <v>14.182883847274564</v>
      </c>
      <c r="AD37">
        <f t="shared" si="1"/>
        <v>1488.9013311406341</v>
      </c>
      <c r="AE37">
        <f>'IDT-1'!B37</f>
        <v>117.96299999999999</v>
      </c>
      <c r="AF37" s="25"/>
      <c r="AG37">
        <f t="shared" si="2"/>
        <v>1606.864331140634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-157</v>
      </c>
      <c r="AM37" s="35">
        <f>RTM_PXI!H37</f>
        <v>0</v>
      </c>
      <c r="AN37" s="35">
        <f>RTM_PXI!N37</f>
        <v>0</v>
      </c>
      <c r="AO37" s="148">
        <f>GDAM_IEX!H37</f>
        <v>173.12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10.104583999999999</v>
      </c>
      <c r="E38">
        <f>GT_NG!P38</f>
        <v>0.21269468154957349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945.43379688378013</v>
      </c>
      <c r="P38" s="37">
        <v>117.95548288274489</v>
      </c>
      <c r="Q38" s="37">
        <v>38.104392437168549</v>
      </c>
      <c r="R38" s="39">
        <v>37.5</v>
      </c>
      <c r="S38" s="39">
        <v>0</v>
      </c>
      <c r="T38" s="38">
        <f>SUMPRODUCT(LTA!J38:AN38,LTA!J$101:AN$101,LTA!J$103:AN$103)</f>
        <v>232.26000000000002</v>
      </c>
      <c r="U38" s="38">
        <f>SUMPRODUCT(LTA!J38:AN38,LTA!J$102:AN$102,LTA!J$103:AN$103)</f>
        <v>50.19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0.87</v>
      </c>
      <c r="AB38" s="76">
        <f>-STOA!N38</f>
        <v>0</v>
      </c>
      <c r="AC38">
        <f t="shared" si="0"/>
        <v>14.122708658186898</v>
      </c>
      <c r="AD38">
        <f t="shared" si="1"/>
        <v>1517.3882422270565</v>
      </c>
      <c r="AE38">
        <f>'IDT-1'!B38</f>
        <v>130.19300000000001</v>
      </c>
      <c r="AF38" s="25"/>
      <c r="AG38">
        <f t="shared" si="2"/>
        <v>1647.5812422270565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-139</v>
      </c>
      <c r="AM38" s="35">
        <f>RTM_PXI!H38</f>
        <v>0</v>
      </c>
      <c r="AN38" s="35">
        <f>RTM_PXI!N38</f>
        <v>0</v>
      </c>
      <c r="AO38" s="148">
        <f>GDAM_IEX!H38</f>
        <v>153.88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10.104583999999999</v>
      </c>
      <c r="E39">
        <f>GT_NG!P39</f>
        <v>4.9083388049899486E-2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928.0497107058801</v>
      </c>
      <c r="P39" s="37">
        <v>117.95548288274489</v>
      </c>
      <c r="Q39" s="37">
        <v>38.104392437168549</v>
      </c>
      <c r="R39" s="39">
        <v>37.5</v>
      </c>
      <c r="S39" s="39">
        <v>0</v>
      </c>
      <c r="T39" s="38">
        <f>SUMPRODUCT(LTA!J39:AN39,LTA!J$101:AN$101,LTA!J$103:AN$103)</f>
        <v>288.90999999999997</v>
      </c>
      <c r="U39" s="38">
        <f>SUMPRODUCT(LTA!J39:AN39,LTA!J$102:AN$102,LTA!J$103:AN$103)</f>
        <v>49.68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0.87</v>
      </c>
      <c r="AB39" s="76">
        <f>-STOA!N39</f>
        <v>0</v>
      </c>
      <c r="AC39">
        <f t="shared" si="0"/>
        <v>14.265833615692683</v>
      </c>
      <c r="AD39">
        <f t="shared" si="1"/>
        <v>1579.767419798151</v>
      </c>
      <c r="AE39">
        <f>'IDT-1'!B39</f>
        <v>141.38300000000001</v>
      </c>
      <c r="AF39" s="25"/>
      <c r="AG39">
        <f t="shared" si="2"/>
        <v>1721.150419798151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-117</v>
      </c>
      <c r="AM39" s="35">
        <f>RTM_PXI!H39</f>
        <v>0</v>
      </c>
      <c r="AN39" s="35">
        <f>RTM_PXI!N39</f>
        <v>0</v>
      </c>
      <c r="AO39" s="148">
        <f>GDAM_IEX!H39</f>
        <v>155.81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10.104583999999999</v>
      </c>
      <c r="E40">
        <f>GT_NG!P40</f>
        <v>4.9083388049899486E-2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928.0497107058801</v>
      </c>
      <c r="P40" s="37">
        <v>117.95548288274489</v>
      </c>
      <c r="Q40" s="37">
        <v>38.104392437168549</v>
      </c>
      <c r="R40" s="39">
        <v>37.5</v>
      </c>
      <c r="S40" s="39">
        <v>0</v>
      </c>
      <c r="T40" s="38">
        <f>SUMPRODUCT(LTA!J40:AN40,LTA!J$101:AN$101,LTA!J$103:AN$103)</f>
        <v>332.53</v>
      </c>
      <c r="U40" s="38">
        <f>SUMPRODUCT(LTA!J40:AN40,LTA!J$102:AN$102,LTA!J$103:AN$103)</f>
        <v>49.18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0.87</v>
      </c>
      <c r="AB40" s="76">
        <f>-STOA!N40</f>
        <v>0</v>
      </c>
      <c r="AC40">
        <f t="shared" si="0"/>
        <v>14.183063886605805</v>
      </c>
      <c r="AD40">
        <f t="shared" si="1"/>
        <v>1605.3801895272377</v>
      </c>
      <c r="AE40">
        <f>'IDT-1'!B40</f>
        <v>149</v>
      </c>
      <c r="AF40" s="25"/>
      <c r="AG40">
        <f t="shared" si="2"/>
        <v>1754.3801895272377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-99</v>
      </c>
      <c r="AM40" s="35">
        <f>RTM_PXI!H40</f>
        <v>0</v>
      </c>
      <c r="AN40" s="35">
        <f>RTM_PXI!N40</f>
        <v>0</v>
      </c>
      <c r="AO40" s="148">
        <f>GDAM_IEX!H40</f>
        <v>120.22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10.530127999999999</v>
      </c>
      <c r="E41">
        <f>GT_NG!P41</f>
        <v>4.9083388049899486E-2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864.67170964905563</v>
      </c>
      <c r="P41" s="37">
        <v>117.95548288274489</v>
      </c>
      <c r="Q41" s="37">
        <v>38.104392437168549</v>
      </c>
      <c r="R41" s="39">
        <v>38.5</v>
      </c>
      <c r="S41" s="39">
        <v>0</v>
      </c>
      <c r="T41" s="38">
        <f>SUMPRODUCT(LTA!J41:AN41,LTA!J$101:AN$101,LTA!J$103:AN$103)</f>
        <v>386.27</v>
      </c>
      <c r="U41" s="38">
        <f>SUMPRODUCT(LTA!J41:AN41,LTA!J$102:AN$102,LTA!J$103:AN$103)</f>
        <v>49.18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0.87</v>
      </c>
      <c r="AB41" s="76">
        <f>-STOA!N41</f>
        <v>0</v>
      </c>
      <c r="AC41">
        <f t="shared" si="0"/>
        <v>13.942893538736529</v>
      </c>
      <c r="AD41">
        <f t="shared" si="1"/>
        <v>1594.9079028182823</v>
      </c>
      <c r="AE41">
        <f>'IDT-1'!B41</f>
        <v>155</v>
      </c>
      <c r="AF41" s="25"/>
      <c r="AG41">
        <f t="shared" si="2"/>
        <v>1749.9079028182823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-89</v>
      </c>
      <c r="AM41" s="35">
        <f>RTM_PXI!H41</f>
        <v>0</v>
      </c>
      <c r="AN41" s="35">
        <f>RTM_PXI!N41</f>
        <v>0</v>
      </c>
      <c r="AO41" s="148">
        <f>GDAM_IEX!H41</f>
        <v>107.72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10.530127999999999</v>
      </c>
      <c r="E42">
        <f>GT_NG!P42</f>
        <v>4.9083388049899486E-2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807.15519519296231</v>
      </c>
      <c r="P42" s="37">
        <v>117.95548288274489</v>
      </c>
      <c r="Q42" s="37">
        <v>38.104392437168549</v>
      </c>
      <c r="R42" s="39">
        <v>38.5</v>
      </c>
      <c r="S42" s="39">
        <v>0</v>
      </c>
      <c r="T42" s="38">
        <f>SUMPRODUCT(LTA!J42:AN42,LTA!J$101:AN$101,LTA!J$103:AN$103)</f>
        <v>428.52</v>
      </c>
      <c r="U42" s="38">
        <f>SUMPRODUCT(LTA!J42:AN42,LTA!J$102:AN$102,LTA!J$103:AN$103)</f>
        <v>49.18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0.1</v>
      </c>
      <c r="Z42" s="35">
        <f>IEX!N42</f>
        <v>0</v>
      </c>
      <c r="AA42" s="76">
        <f>STOA!H42</f>
        <v>0.87</v>
      </c>
      <c r="AB42" s="76">
        <f>-STOA!N42</f>
        <v>0</v>
      </c>
      <c r="AC42">
        <f t="shared" si="0"/>
        <v>13.509813312957434</v>
      </c>
      <c r="AD42">
        <f t="shared" si="1"/>
        <v>1618.1244685879681</v>
      </c>
      <c r="AE42">
        <f>'IDT-1'!B42</f>
        <v>156</v>
      </c>
      <c r="AF42" s="25"/>
      <c r="AG42">
        <f t="shared" si="2"/>
        <v>1774.1244685879681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-50</v>
      </c>
      <c r="AM42" s="35">
        <f>RTM_PXI!H42</f>
        <v>0</v>
      </c>
      <c r="AN42" s="35">
        <f>RTM_PXI!N42</f>
        <v>0</v>
      </c>
      <c r="AO42" s="148">
        <f>GDAM_IEX!H42</f>
        <v>106.67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10.530127999999999</v>
      </c>
      <c r="E43">
        <f>GT_NG!P43</f>
        <v>4.9083388049899486E-2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849.31824986146</v>
      </c>
      <c r="P43" s="37">
        <v>117.95548288274489</v>
      </c>
      <c r="Q43" s="37">
        <v>38.104392437168549</v>
      </c>
      <c r="R43" s="39">
        <v>38.5</v>
      </c>
      <c r="S43" s="39">
        <v>0</v>
      </c>
      <c r="T43" s="38">
        <f>SUMPRODUCT(LTA!J43:AN43,LTA!J$101:AN$101,LTA!J$103:AN$103)</f>
        <v>469.62</v>
      </c>
      <c r="U43" s="38">
        <f>SUMPRODUCT(LTA!J43:AN43,LTA!J$102:AN$102,LTA!J$103:AN$103)</f>
        <v>49.18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44.24</v>
      </c>
      <c r="Z43" s="35">
        <f>IEX!N43</f>
        <v>0</v>
      </c>
      <c r="AA43" s="76">
        <f>STOA!H43</f>
        <v>0.87</v>
      </c>
      <c r="AB43" s="76">
        <f>-STOA!N43</f>
        <v>0</v>
      </c>
      <c r="AC43">
        <f t="shared" si="0"/>
        <v>13.466055225241503</v>
      </c>
      <c r="AD43">
        <f t="shared" si="1"/>
        <v>1712.951281344182</v>
      </c>
      <c r="AE43">
        <f>'IDT-1'!B43</f>
        <v>46.097999999999999</v>
      </c>
      <c r="AF43" s="25"/>
      <c r="AG43">
        <f t="shared" si="2"/>
        <v>1759.049281344182</v>
      </c>
      <c r="AI43" s="35">
        <f>PXIL!H43</f>
        <v>0</v>
      </c>
      <c r="AJ43" s="35">
        <f>PXIL!N43</f>
        <v>0</v>
      </c>
      <c r="AK43" s="35">
        <f>RTM_IEX!H43</f>
        <v>24.05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10.530127999999999</v>
      </c>
      <c r="E44">
        <f>GT_NG!P44</f>
        <v>4.9083388049899486E-2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793.31815845296899</v>
      </c>
      <c r="P44" s="37">
        <v>117.95548288274489</v>
      </c>
      <c r="Q44" s="37">
        <v>38.104392437168549</v>
      </c>
      <c r="R44" s="39">
        <v>38.5</v>
      </c>
      <c r="S44" s="39">
        <v>0</v>
      </c>
      <c r="T44" s="38">
        <f>SUMPRODUCT(LTA!J44:AN44,LTA!J$101:AN$101,LTA!J$103:AN$103)</f>
        <v>504.05</v>
      </c>
      <c r="U44" s="38">
        <f>SUMPRODUCT(LTA!J44:AN44,LTA!J$102:AN$102,LTA!J$103:AN$103)</f>
        <v>49.18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206.79</v>
      </c>
      <c r="Z44" s="35">
        <f>IEX!N44</f>
        <v>0</v>
      </c>
      <c r="AA44" s="76">
        <f>STOA!H44</f>
        <v>0.87</v>
      </c>
      <c r="AB44" s="76">
        <f>-STOA!N44</f>
        <v>0</v>
      </c>
      <c r="AC44">
        <f t="shared" si="0"/>
        <v>15.093488475972263</v>
      </c>
      <c r="AD44">
        <f t="shared" si="1"/>
        <v>1737.2537566849601</v>
      </c>
      <c r="AE44">
        <f>'IDT-1'!B44</f>
        <v>27</v>
      </c>
      <c r="AF44" s="25"/>
      <c r="AG44">
        <f t="shared" si="2"/>
        <v>1764.2537566849601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-91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10.530127999999999</v>
      </c>
      <c r="E45">
        <f>GT_NG!P45</f>
        <v>4.9083388049899486E-2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726.9690144601982</v>
      </c>
      <c r="P45" s="37">
        <v>117.95548288274489</v>
      </c>
      <c r="Q45" s="37">
        <v>38.104392437168549</v>
      </c>
      <c r="R45" s="39">
        <v>38.5</v>
      </c>
      <c r="S45" s="39">
        <v>0</v>
      </c>
      <c r="T45" s="38">
        <f>SUMPRODUCT(LTA!J45:AN45,LTA!J$101:AN$101,LTA!J$103:AN$103)</f>
        <v>539.37</v>
      </c>
      <c r="U45" s="38">
        <f>SUMPRODUCT(LTA!J45:AN45,LTA!J$102:AN$102,LTA!J$103:AN$103)</f>
        <v>48.68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183.7</v>
      </c>
      <c r="Z45" s="35">
        <f>IEX!N45</f>
        <v>0</v>
      </c>
      <c r="AA45" s="76">
        <f>STOA!H45</f>
        <v>0.87</v>
      </c>
      <c r="AB45" s="76">
        <f>-STOA!N45</f>
        <v>0</v>
      </c>
      <c r="AC45">
        <f t="shared" si="0"/>
        <v>14.297977193546251</v>
      </c>
      <c r="AD45">
        <f t="shared" si="1"/>
        <v>1730.4301239746153</v>
      </c>
      <c r="AE45">
        <f>'IDT-1'!B45</f>
        <v>0</v>
      </c>
      <c r="AF45" s="25"/>
      <c r="AG45">
        <f t="shared" si="2"/>
        <v>1730.4301239746153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-44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10.530127999999999</v>
      </c>
      <c r="E46">
        <f>GT_NG!P46</f>
        <v>4.9083388049899486E-2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718.98225811961856</v>
      </c>
      <c r="P46" s="37">
        <v>117.95548288274489</v>
      </c>
      <c r="Q46" s="37">
        <v>38.104392437168549</v>
      </c>
      <c r="R46" s="39">
        <v>38.5</v>
      </c>
      <c r="S46" s="39">
        <v>0</v>
      </c>
      <c r="T46" s="38">
        <f>SUMPRODUCT(LTA!J46:AN46,LTA!J$101:AN$101,LTA!J$103:AN$103)</f>
        <v>559.85</v>
      </c>
      <c r="U46" s="38">
        <f>SUMPRODUCT(LTA!J46:AN46,LTA!J$102:AN$102,LTA!J$103:AN$103)</f>
        <v>48.68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136.58000000000001</v>
      </c>
      <c r="Z46" s="35">
        <f>IEX!N46</f>
        <v>0</v>
      </c>
      <c r="AA46" s="76">
        <f>STOA!H46</f>
        <v>0.87</v>
      </c>
      <c r="AB46" s="76">
        <f>-STOA!N46</f>
        <v>0</v>
      </c>
      <c r="AC46">
        <f t="shared" si="0"/>
        <v>13.878523446720246</v>
      </c>
      <c r="AD46">
        <f t="shared" si="1"/>
        <v>1715.2228213808617</v>
      </c>
      <c r="AE46">
        <f>'IDT-1'!B46</f>
        <v>0</v>
      </c>
      <c r="AF46" s="25"/>
      <c r="AG46">
        <f t="shared" si="2"/>
        <v>1715.2228213808617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-25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10.530127999999999</v>
      </c>
      <c r="E47">
        <f>GT_NG!P47</f>
        <v>12.486080586080586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660.32077535435769</v>
      </c>
      <c r="P47" s="37">
        <v>117.08103273980473</v>
      </c>
      <c r="Q47" s="37">
        <v>38.104392437168549</v>
      </c>
      <c r="R47" s="39">
        <v>38.5</v>
      </c>
      <c r="S47" s="39">
        <v>0</v>
      </c>
      <c r="T47" s="38">
        <f>SUMPRODUCT(LTA!J47:AN47,LTA!J$101:AN$101,LTA!J$103:AN$103)</f>
        <v>563.46</v>
      </c>
      <c r="U47" s="38">
        <f>SUMPRODUCT(LTA!J47:AN47,LTA!J$102:AN$102,LTA!J$103:AN$103)</f>
        <v>48.68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110.61</v>
      </c>
      <c r="Z47" s="35">
        <f>IEX!N47</f>
        <v>0</v>
      </c>
      <c r="AA47" s="76">
        <f>STOA!H47</f>
        <v>0.87</v>
      </c>
      <c r="AB47" s="76">
        <f>-STOA!N47</f>
        <v>0</v>
      </c>
      <c r="AC47">
        <f t="shared" si="0"/>
        <v>13.30525879111581</v>
      </c>
      <c r="AD47">
        <f t="shared" si="1"/>
        <v>1692.4971503262957</v>
      </c>
      <c r="AE47">
        <f>'IDT-1'!B47</f>
        <v>0</v>
      </c>
      <c r="AF47" s="25"/>
      <c r="AG47">
        <f t="shared" si="2"/>
        <v>1692.4971503262957</v>
      </c>
      <c r="AI47" s="35">
        <f>PXIL!H47</f>
        <v>0</v>
      </c>
      <c r="AJ47" s="35">
        <f>PXIL!N47</f>
        <v>0</v>
      </c>
      <c r="AK47" s="35">
        <f>RTM_IEX!H47</f>
        <v>21.16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10.530127999999999</v>
      </c>
      <c r="E48">
        <f>GT_NG!P48</f>
        <v>12.486080586080586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661.93077535435771</v>
      </c>
      <c r="P48" s="37">
        <v>117.08103273980473</v>
      </c>
      <c r="Q48" s="37">
        <v>38.104392437168549</v>
      </c>
      <c r="R48" s="39">
        <v>38.5</v>
      </c>
      <c r="S48" s="39">
        <v>0</v>
      </c>
      <c r="T48" s="38">
        <f>SUMPRODUCT(LTA!J48:AN48,LTA!J$101:AN$101,LTA!J$103:AN$103)</f>
        <v>564.94000000000005</v>
      </c>
      <c r="U48" s="38">
        <f>SUMPRODUCT(LTA!J48:AN48,LTA!J$102:AN$102,LTA!J$103:AN$103)</f>
        <v>47.16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80.790000000000006</v>
      </c>
      <c r="Z48" s="35">
        <f>IEX!N48</f>
        <v>0</v>
      </c>
      <c r="AA48" s="76">
        <f>STOA!H48</f>
        <v>0.87</v>
      </c>
      <c r="AB48" s="76">
        <f>-STOA!N48</f>
        <v>0</v>
      </c>
      <c r="AC48">
        <f t="shared" si="0"/>
        <v>13.08490879111581</v>
      </c>
      <c r="AD48">
        <f t="shared" si="1"/>
        <v>1664.4675003262957</v>
      </c>
      <c r="AE48">
        <f>'IDT-1'!B48</f>
        <v>0</v>
      </c>
      <c r="AF48" s="25"/>
      <c r="AG48">
        <f t="shared" si="2"/>
        <v>1664.4675003262957</v>
      </c>
      <c r="AI48" s="35">
        <f>PXIL!H48</f>
        <v>0</v>
      </c>
      <c r="AJ48" s="35">
        <f>PXIL!N48</f>
        <v>0</v>
      </c>
      <c r="AK48" s="35">
        <f>RTM_IEX!H48</f>
        <v>21.16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10.530127999999999</v>
      </c>
      <c r="E49">
        <f>GT_NG!P49</f>
        <v>12.486080586080586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84.004784420379352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663.53225894246054</v>
      </c>
      <c r="P49" s="37">
        <v>117.08103273980473</v>
      </c>
      <c r="Q49" s="37">
        <v>38.104392437168549</v>
      </c>
      <c r="R49" s="39">
        <v>38.5</v>
      </c>
      <c r="S49" s="39">
        <v>0</v>
      </c>
      <c r="T49" s="38">
        <f>SUMPRODUCT(LTA!J49:AN49,LTA!J$101:AN$101,LTA!J$103:AN$103)</f>
        <v>566.29999999999995</v>
      </c>
      <c r="U49" s="38">
        <f>SUMPRODUCT(LTA!J49:AN49,LTA!J$102:AN$102,LTA!J$103:AN$103)</f>
        <v>47.16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44.24</v>
      </c>
      <c r="Z49" s="35">
        <f>IEX!N49</f>
        <v>0</v>
      </c>
      <c r="AA49" s="76">
        <f>STOA!H49</f>
        <v>0.87</v>
      </c>
      <c r="AB49" s="76">
        <f>-STOA!N49</f>
        <v>0</v>
      </c>
      <c r="AC49">
        <f t="shared" si="0"/>
        <v>12.657907681581969</v>
      </c>
      <c r="AD49">
        <f t="shared" si="1"/>
        <v>1610.1507694443117</v>
      </c>
      <c r="AE49">
        <f>'IDT-1'!B49</f>
        <v>0</v>
      </c>
      <c r="AF49" s="25"/>
      <c r="AG49">
        <f t="shared" si="2"/>
        <v>1610.1507694443117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10.530127999999999</v>
      </c>
      <c r="E50">
        <f>GT_NG!P50</f>
        <v>12.486080586080586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84.004784420379352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665.13225839185372</v>
      </c>
      <c r="P50" s="37">
        <v>117.08103273980473</v>
      </c>
      <c r="Q50" s="37">
        <v>38.11</v>
      </c>
      <c r="R50" s="39">
        <v>39</v>
      </c>
      <c r="S50" s="39">
        <v>0</v>
      </c>
      <c r="T50" s="38">
        <f>SUMPRODUCT(LTA!J50:AN50,LTA!J$101:AN$101,LTA!J$103:AN$103)</f>
        <v>568.55999999999995</v>
      </c>
      <c r="U50" s="38">
        <f>SUMPRODUCT(LTA!J50:AN50,LTA!J$102:AN$102,LTA!J$103:AN$103)</f>
        <v>47.36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4.8099999999999996</v>
      </c>
      <c r="Z50" s="35">
        <f>IEX!N50</f>
        <v>0</v>
      </c>
      <c r="AA50" s="76">
        <f>STOA!H50</f>
        <v>0.87</v>
      </c>
      <c r="AB50" s="76">
        <f>-STOA!N50</f>
        <v>0</v>
      </c>
      <c r="AC50">
        <f t="shared" si="0"/>
        <v>12.385965416277321</v>
      </c>
      <c r="AD50">
        <f t="shared" si="1"/>
        <v>1575.5583187218408</v>
      </c>
      <c r="AE50">
        <f>'IDT-1'!B50</f>
        <v>0</v>
      </c>
      <c r="AF50" s="25"/>
      <c r="AG50">
        <f t="shared" si="2"/>
        <v>1575.5583187218408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10.530127999999999</v>
      </c>
      <c r="E51">
        <f>GT_NG!P51</f>
        <v>16.086603624901496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649.96861239316308</v>
      </c>
      <c r="P51" s="37">
        <v>117.08103273980473</v>
      </c>
      <c r="Q51" s="37">
        <v>38.11</v>
      </c>
      <c r="R51" s="39">
        <v>40.5</v>
      </c>
      <c r="S51" s="39">
        <v>0</v>
      </c>
      <c r="T51" s="38">
        <f>SUMPRODUCT(LTA!J51:AN51,LTA!J$101:AN$101,LTA!J$103:AN$103)</f>
        <v>568.55999999999995</v>
      </c>
      <c r="U51" s="38">
        <f>SUMPRODUCT(LTA!J51:AN51,LTA!J$102:AN$102,LTA!J$103:AN$103)</f>
        <v>50.16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0.87</v>
      </c>
      <c r="AB51" s="76">
        <f>-STOA!N51</f>
        <v>0</v>
      </c>
      <c r="AC51">
        <f t="shared" si="0"/>
        <v>12.551181242037323</v>
      </c>
      <c r="AD51">
        <f t="shared" si="1"/>
        <v>1530.3151955158321</v>
      </c>
      <c r="AE51">
        <f>'IDT-1'!B51</f>
        <v>0</v>
      </c>
      <c r="AF51" s="25"/>
      <c r="AG51">
        <f t="shared" si="2"/>
        <v>1530.3151955158321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-33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10.530127999999999</v>
      </c>
      <c r="E52">
        <f>GT_NG!P52</f>
        <v>16.086603624901496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634.49791846122378</v>
      </c>
      <c r="P52" s="37">
        <v>117.08103273980473</v>
      </c>
      <c r="Q52" s="37">
        <v>38.11</v>
      </c>
      <c r="R52" s="39">
        <v>40.5</v>
      </c>
      <c r="S52" s="39">
        <v>0</v>
      </c>
      <c r="T52" s="38">
        <f>SUMPRODUCT(LTA!J52:AN52,LTA!J$101:AN$101,LTA!J$103:AN$103)</f>
        <v>568.55999999999995</v>
      </c>
      <c r="U52" s="38">
        <f>SUMPRODUCT(LTA!J52:AN52,LTA!J$102:AN$102,LTA!J$103:AN$103)</f>
        <v>50.16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0.87</v>
      </c>
      <c r="AB52" s="76">
        <f>-STOA!N52</f>
        <v>0</v>
      </c>
      <c r="AC52">
        <f t="shared" si="0"/>
        <v>12.60345883158549</v>
      </c>
      <c r="AD52">
        <f t="shared" si="1"/>
        <v>1492.7922239943446</v>
      </c>
      <c r="AE52">
        <f>'IDT-1'!B52</f>
        <v>0</v>
      </c>
      <c r="AF52" s="25"/>
      <c r="AG52">
        <f t="shared" si="2"/>
        <v>1492.7922239943446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-55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10.530127999999999</v>
      </c>
      <c r="E53">
        <f>GT_NG!P53</f>
        <v>16.086603624901496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84.004784420379352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628.76052975848199</v>
      </c>
      <c r="P53" s="37">
        <v>86.560000000000016</v>
      </c>
      <c r="Q53" s="37">
        <v>20.56</v>
      </c>
      <c r="R53" s="39">
        <v>40.5</v>
      </c>
      <c r="S53" s="39">
        <v>0</v>
      </c>
      <c r="T53" s="38">
        <f>SUMPRODUCT(LTA!J53:AN53,LTA!J$101:AN$101,LTA!J$103:AN$103)</f>
        <v>568.55999999999995</v>
      </c>
      <c r="U53" s="38">
        <f>SUMPRODUCT(LTA!J53:AN53,LTA!J$102:AN$102,LTA!J$103:AN$103)</f>
        <v>50.36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0.87</v>
      </c>
      <c r="AB53" s="76">
        <f>-STOA!N53</f>
        <v>0</v>
      </c>
      <c r="AC53">
        <f t="shared" si="0"/>
        <v>12.114598598269147</v>
      </c>
      <c r="AD53">
        <f t="shared" si="1"/>
        <v>1448.6774472054935</v>
      </c>
      <c r="AE53">
        <f>'IDT-1'!B53</f>
        <v>0</v>
      </c>
      <c r="AF53" s="25"/>
      <c r="AG53">
        <f t="shared" si="2"/>
        <v>1448.6774472054935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-46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10.530127999999999</v>
      </c>
      <c r="E54">
        <f>GT_NG!P54</f>
        <v>16.086603624901496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84.004784420379352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620.4196103432912</v>
      </c>
      <c r="P54" s="37">
        <v>57.71</v>
      </c>
      <c r="Q54" s="37">
        <v>20.56</v>
      </c>
      <c r="R54" s="39">
        <v>40.5</v>
      </c>
      <c r="S54" s="39">
        <v>0</v>
      </c>
      <c r="T54" s="38">
        <f>SUMPRODUCT(LTA!J54:AN54,LTA!J$101:AN$101,LTA!J$103:AN$103)</f>
        <v>568.55999999999995</v>
      </c>
      <c r="U54" s="38">
        <f>SUMPRODUCT(LTA!J54:AN54,LTA!J$102:AN$102,LTA!J$103:AN$103)</f>
        <v>48.54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0.87</v>
      </c>
      <c r="AB54" s="76">
        <f>-STOA!N54</f>
        <v>0</v>
      </c>
      <c r="AC54">
        <f t="shared" si="0"/>
        <v>11.802452108548055</v>
      </c>
      <c r="AD54">
        <f t="shared" si="1"/>
        <v>1410.9786742800238</v>
      </c>
      <c r="AE54">
        <f>'IDT-1'!B54</f>
        <v>0</v>
      </c>
      <c r="AF54" s="25"/>
      <c r="AG54">
        <f t="shared" si="2"/>
        <v>1410.9786742800238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-45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10.530127999999999</v>
      </c>
      <c r="E55">
        <f>GT_NG!P55</f>
        <v>16.086603624901496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590.46315757763773</v>
      </c>
      <c r="P55" s="37">
        <v>57.71</v>
      </c>
      <c r="Q55" s="37">
        <v>20.56</v>
      </c>
      <c r="R55" s="39">
        <v>40.5</v>
      </c>
      <c r="S55" s="39">
        <v>0</v>
      </c>
      <c r="T55" s="38">
        <f>SUMPRODUCT(LTA!J55:AN55,LTA!J$101:AN$101,LTA!J$103:AN$103)</f>
        <v>568.55999999999995</v>
      </c>
      <c r="U55" s="38">
        <f>SUMPRODUCT(LTA!J55:AN55,LTA!J$102:AN$102,LTA!J$103:AN$103)</f>
        <v>48.739999999999995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0.87</v>
      </c>
      <c r="AB55" s="76">
        <f>-STOA!N55</f>
        <v>0</v>
      </c>
      <c r="AC55">
        <f t="shared" si="0"/>
        <v>11.49188761482192</v>
      </c>
      <c r="AD55">
        <f t="shared" si="1"/>
        <v>1391.5518912224561</v>
      </c>
      <c r="AE55">
        <f>'IDT-1'!B55</f>
        <v>0</v>
      </c>
      <c r="AF55" s="25"/>
      <c r="AG55">
        <f t="shared" si="2"/>
        <v>1391.5518912224561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-35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10.530127999999999</v>
      </c>
      <c r="E56">
        <f>GT_NG!P56</f>
        <v>16.086603624901496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555.64680524384789</v>
      </c>
      <c r="P56" s="37">
        <v>57.71</v>
      </c>
      <c r="Q56" s="37">
        <v>20.56</v>
      </c>
      <c r="R56" s="39">
        <v>40.5</v>
      </c>
      <c r="S56" s="39">
        <v>0</v>
      </c>
      <c r="T56" s="38">
        <f>SUMPRODUCT(LTA!J56:AN56,LTA!J$101:AN$101,LTA!J$103:AN$103)</f>
        <v>566.55999999999995</v>
      </c>
      <c r="U56" s="38">
        <f>SUMPRODUCT(LTA!J56:AN56,LTA!J$102:AN$102,LTA!J$103:AN$103)</f>
        <v>49.14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0.87</v>
      </c>
      <c r="AB56" s="76">
        <f>-STOA!N56</f>
        <v>0</v>
      </c>
      <c r="AC56">
        <f t="shared" si="0"/>
        <v>11.294314567727008</v>
      </c>
      <c r="AD56">
        <f t="shared" si="1"/>
        <v>1344.3331119357613</v>
      </c>
      <c r="AE56">
        <f>'IDT-1'!B56</f>
        <v>0</v>
      </c>
      <c r="AF56" s="25"/>
      <c r="AG56">
        <f t="shared" si="2"/>
        <v>1344.3331119357613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-46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10.530127999999999</v>
      </c>
      <c r="E57">
        <f>GT_NG!P57</f>
        <v>15.666603722686808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535.24943674798749</v>
      </c>
      <c r="P57" s="37">
        <v>57.71</v>
      </c>
      <c r="Q57" s="37">
        <v>20.56</v>
      </c>
      <c r="R57" s="39">
        <v>40.5</v>
      </c>
      <c r="S57" s="39">
        <v>0</v>
      </c>
      <c r="T57" s="38">
        <f>SUMPRODUCT(LTA!J57:AN57,LTA!J$101:AN$101,LTA!J$103:AN$103)</f>
        <v>571.54999999999995</v>
      </c>
      <c r="U57" s="38">
        <f>SUMPRODUCT(LTA!J57:AN57,LTA!J$102:AN$102,LTA!J$103:AN$103)</f>
        <v>48.94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-1</v>
      </c>
      <c r="AA57" s="76">
        <f>STOA!H57</f>
        <v>0.87</v>
      </c>
      <c r="AB57" s="76">
        <f>-STOA!N57</f>
        <v>0</v>
      </c>
      <c r="AC57">
        <f t="shared" si="0"/>
        <v>11.240052958765459</v>
      </c>
      <c r="AD57">
        <f t="shared" si="1"/>
        <v>1319.3600051466476</v>
      </c>
      <c r="AE57">
        <f>'IDT-1'!B57</f>
        <v>0</v>
      </c>
      <c r="AF57" s="25"/>
      <c r="AG57">
        <f t="shared" si="2"/>
        <v>1319.3600051466476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-54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10.530127999999999</v>
      </c>
      <c r="E58">
        <f>GT_NG!P58</f>
        <v>15.666603722686808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535.24943674798749</v>
      </c>
      <c r="P58" s="37">
        <v>57.71</v>
      </c>
      <c r="Q58" s="37">
        <v>20.56</v>
      </c>
      <c r="R58" s="39">
        <v>40.5</v>
      </c>
      <c r="S58" s="39">
        <v>0</v>
      </c>
      <c r="T58" s="38">
        <f>SUMPRODUCT(LTA!J58:AN58,LTA!J$101:AN$101,LTA!J$103:AN$103)</f>
        <v>566.47</v>
      </c>
      <c r="U58" s="38">
        <f>SUMPRODUCT(LTA!J58:AN58,LTA!J$102:AN$102,LTA!J$103:AN$103)</f>
        <v>48.94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-25</v>
      </c>
      <c r="AA58" s="76">
        <f>STOA!H58</f>
        <v>0.87</v>
      </c>
      <c r="AB58" s="76">
        <f>-STOA!N58</f>
        <v>0</v>
      </c>
      <c r="AC58">
        <f t="shared" si="0"/>
        <v>11.444129825526193</v>
      </c>
      <c r="AD58">
        <f t="shared" si="1"/>
        <v>1283.075928279887</v>
      </c>
      <c r="AE58">
        <f>'IDT-1'!B58</f>
        <v>0</v>
      </c>
      <c r="AF58" s="25"/>
      <c r="AG58">
        <f t="shared" si="2"/>
        <v>1283.075928279887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-61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10.530127999999999</v>
      </c>
      <c r="E59">
        <f>GT_NG!P59</f>
        <v>15.666603722686808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547.45522498194441</v>
      </c>
      <c r="P59" s="37">
        <v>57.71</v>
      </c>
      <c r="Q59" s="37">
        <v>20.56</v>
      </c>
      <c r="R59" s="39">
        <v>40.5</v>
      </c>
      <c r="S59" s="39">
        <v>0</v>
      </c>
      <c r="T59" s="38">
        <f>SUMPRODUCT(LTA!J59:AN59,LTA!J$101:AN$101,LTA!J$103:AN$103)</f>
        <v>566.47</v>
      </c>
      <c r="U59" s="38">
        <f>SUMPRODUCT(LTA!J59:AN59,LTA!J$102:AN$102,LTA!J$103:AN$103)</f>
        <v>65.06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-57</v>
      </c>
      <c r="AA59" s="76">
        <f>STOA!H59</f>
        <v>0.87</v>
      </c>
      <c r="AB59" s="76">
        <f>-STOA!N59</f>
        <v>0</v>
      </c>
      <c r="AC59">
        <f t="shared" si="0"/>
        <v>12.136750070707317</v>
      </c>
      <c r="AD59">
        <f t="shared" si="1"/>
        <v>1250.7090962686627</v>
      </c>
      <c r="AE59">
        <f>'IDT-1'!B59</f>
        <v>0</v>
      </c>
      <c r="AF59" s="25"/>
      <c r="AG59">
        <f t="shared" si="2"/>
        <v>1250.7090962686627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-89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10.530127999999999</v>
      </c>
      <c r="E60">
        <f>GT_NG!P60</f>
        <v>15.666603722686808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553.50767851034368</v>
      </c>
      <c r="P60" s="37">
        <v>57.71</v>
      </c>
      <c r="Q60" s="37">
        <v>20.56</v>
      </c>
      <c r="R60" s="39">
        <v>40.5</v>
      </c>
      <c r="S60" s="39">
        <v>0</v>
      </c>
      <c r="T60" s="38">
        <f>SUMPRODUCT(LTA!J60:AN60,LTA!J$101:AN$101,LTA!J$103:AN$103)</f>
        <v>562.93000000000006</v>
      </c>
      <c r="U60" s="38">
        <f>SUMPRODUCT(LTA!J60:AN60,LTA!J$102:AN$102,LTA!J$103:AN$103)</f>
        <v>64.77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-70</v>
      </c>
      <c r="AA60" s="76">
        <f>STOA!H60</f>
        <v>0.87</v>
      </c>
      <c r="AB60" s="76">
        <f>-STOA!N60</f>
        <v>0</v>
      </c>
      <c r="AC60">
        <f t="shared" si="0"/>
        <v>12.2798663007505</v>
      </c>
      <c r="AD60">
        <f t="shared" si="1"/>
        <v>1236.788433567019</v>
      </c>
      <c r="AE60">
        <f>'IDT-1'!B60</f>
        <v>0</v>
      </c>
      <c r="AF60" s="25"/>
      <c r="AG60">
        <f t="shared" si="2"/>
        <v>1236.788433567019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-92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10.530127999999999</v>
      </c>
      <c r="E61">
        <f>GT_NG!P61</f>
        <v>15.666603722686808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573.53493272700325</v>
      </c>
      <c r="P61" s="37">
        <v>57.71</v>
      </c>
      <c r="Q61" s="37">
        <v>20.56</v>
      </c>
      <c r="R61" s="39">
        <v>40.5</v>
      </c>
      <c r="S61" s="39">
        <v>0</v>
      </c>
      <c r="T61" s="38">
        <f>SUMPRODUCT(LTA!J61:AN61,LTA!J$101:AN$101,LTA!J$103:AN$103)</f>
        <v>558.81999999999994</v>
      </c>
      <c r="U61" s="38">
        <f>SUMPRODUCT(LTA!J61:AN61,LTA!J$102:AN$102,LTA!J$103:AN$103)</f>
        <v>63.980000000000004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-89</v>
      </c>
      <c r="AA61" s="76">
        <f>STOA!H61</f>
        <v>0.87</v>
      </c>
      <c r="AB61" s="76">
        <f>-STOA!N61</f>
        <v>0</v>
      </c>
      <c r="AC61">
        <f t="shared" si="0"/>
        <v>12.688727660096804</v>
      </c>
      <c r="AD61">
        <f t="shared" si="1"/>
        <v>1214.5068264243321</v>
      </c>
      <c r="AE61">
        <f>'IDT-1'!B61</f>
        <v>0</v>
      </c>
      <c r="AF61" s="25"/>
      <c r="AG61">
        <f t="shared" si="2"/>
        <v>1214.5068264243321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-110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10.530127999999999</v>
      </c>
      <c r="E62">
        <f>GT_NG!P62</f>
        <v>15.666603722686808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573.53493272700325</v>
      </c>
      <c r="P62" s="37">
        <v>57.71</v>
      </c>
      <c r="Q62" s="37">
        <v>20.56</v>
      </c>
      <c r="R62" s="39">
        <v>40.5</v>
      </c>
      <c r="S62" s="39">
        <v>0</v>
      </c>
      <c r="T62" s="38">
        <f>SUMPRODUCT(LTA!J62:AN62,LTA!J$101:AN$101,LTA!J$103:AN$103)</f>
        <v>550.11999999999989</v>
      </c>
      <c r="U62" s="38">
        <f>SUMPRODUCT(LTA!J62:AN62,LTA!J$102:AN$102,LTA!J$103:AN$103)</f>
        <v>63.66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-91</v>
      </c>
      <c r="AA62" s="76">
        <f>STOA!H62</f>
        <v>0.87</v>
      </c>
      <c r="AB62" s="76">
        <f>-STOA!N62</f>
        <v>0</v>
      </c>
      <c r="AC62">
        <f t="shared" si="0"/>
        <v>12.704846161205452</v>
      </c>
      <c r="AD62">
        <f t="shared" si="1"/>
        <v>1194.4707079232235</v>
      </c>
      <c r="AE62">
        <f>'IDT-1'!B62</f>
        <v>0</v>
      </c>
      <c r="AF62" s="25"/>
      <c r="AG62">
        <f t="shared" si="2"/>
        <v>1194.4707079232235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-119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10.530127999999999</v>
      </c>
      <c r="E63">
        <f>GT_NG!P63</f>
        <v>15.666603722686808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573.44796303003352</v>
      </c>
      <c r="P63" s="37">
        <v>57.71</v>
      </c>
      <c r="Q63" s="37">
        <v>20.56</v>
      </c>
      <c r="R63" s="39">
        <v>40.5</v>
      </c>
      <c r="S63" s="39">
        <v>0</v>
      </c>
      <c r="T63" s="38">
        <f>SUMPRODUCT(LTA!J63:AN63,LTA!J$101:AN$101,LTA!J$103:AN$103)</f>
        <v>523.71</v>
      </c>
      <c r="U63" s="38">
        <f>SUMPRODUCT(LTA!J63:AN63,LTA!J$102:AN$102,LTA!J$103:AN$103)</f>
        <v>67.66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-100</v>
      </c>
      <c r="AA63" s="76">
        <f>STOA!H63</f>
        <v>0.67</v>
      </c>
      <c r="AB63" s="76">
        <f>-STOA!N63</f>
        <v>0</v>
      </c>
      <c r="AC63">
        <f t="shared" si="0"/>
        <v>12.622145616960342</v>
      </c>
      <c r="AD63">
        <f t="shared" si="1"/>
        <v>1159.8564387704992</v>
      </c>
      <c r="AE63">
        <f>'IDT-1'!B63</f>
        <v>0</v>
      </c>
      <c r="AF63" s="25"/>
      <c r="AG63">
        <f t="shared" si="2"/>
        <v>1159.8564387704992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-122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10.530127999999999</v>
      </c>
      <c r="E64">
        <f>GT_NG!P64</f>
        <v>15.666603722686808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573.53493272700325</v>
      </c>
      <c r="P64" s="37">
        <v>57.71</v>
      </c>
      <c r="Q64" s="37">
        <v>20.56</v>
      </c>
      <c r="R64" s="39">
        <v>40.5</v>
      </c>
      <c r="S64" s="39">
        <v>0</v>
      </c>
      <c r="T64" s="38">
        <f>SUMPRODUCT(LTA!J64:AN64,LTA!J$101:AN$101,LTA!J$103:AN$103)</f>
        <v>493.96</v>
      </c>
      <c r="U64" s="38">
        <f>SUMPRODUCT(LTA!J64:AN64,LTA!J$102:AN$102,LTA!J$103:AN$103)</f>
        <v>68.16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-99</v>
      </c>
      <c r="AA64" s="76">
        <f>STOA!H64</f>
        <v>0.67</v>
      </c>
      <c r="AB64" s="76">
        <f>-STOA!N64</f>
        <v>0</v>
      </c>
      <c r="AC64">
        <f t="shared" si="0"/>
        <v>12.316060797770662</v>
      </c>
      <c r="AD64">
        <f t="shared" si="1"/>
        <v>1140.9994932866587</v>
      </c>
      <c r="AE64">
        <f>'IDT-1'!B64</f>
        <v>0</v>
      </c>
      <c r="AF64" s="25"/>
      <c r="AG64">
        <f t="shared" si="2"/>
        <v>1140.9994932866587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-113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10.530127999999999</v>
      </c>
      <c r="E65">
        <f>GT_NG!P65</f>
        <v>15.666603722686808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572.68513219639601</v>
      </c>
      <c r="P65" s="37">
        <v>57.71</v>
      </c>
      <c r="Q65" s="37">
        <v>20.56</v>
      </c>
      <c r="R65" s="39">
        <v>40.5</v>
      </c>
      <c r="S65" s="39">
        <v>0</v>
      </c>
      <c r="T65" s="38">
        <f>SUMPRODUCT(LTA!J65:AN65,LTA!J$101:AN$101,LTA!J$103:AN$103)</f>
        <v>456.08</v>
      </c>
      <c r="U65" s="38">
        <f>SUMPRODUCT(LTA!J65:AN65,LTA!J$102:AN$102,LTA!J$103:AN$103)</f>
        <v>69.180000000000007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-90</v>
      </c>
      <c r="AA65" s="76">
        <f>STOA!H65</f>
        <v>0.67</v>
      </c>
      <c r="AB65" s="76">
        <f>-STOA!N65</f>
        <v>0</v>
      </c>
      <c r="AC65">
        <f t="shared" si="0"/>
        <v>12.006201717066718</v>
      </c>
      <c r="AD65">
        <f t="shared" si="1"/>
        <v>1105.5995518367554</v>
      </c>
      <c r="AE65">
        <f>'IDT-1'!B65</f>
        <v>0</v>
      </c>
      <c r="AF65" s="25"/>
      <c r="AG65">
        <f t="shared" si="2"/>
        <v>1105.5995518367554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-120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10.530127999999999</v>
      </c>
      <c r="E66">
        <f>GT_NG!P66</f>
        <v>15.666603722686808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573.48889824622302</v>
      </c>
      <c r="P66" s="37">
        <v>57.71</v>
      </c>
      <c r="Q66" s="37">
        <v>20.56</v>
      </c>
      <c r="R66" s="39">
        <v>40.5</v>
      </c>
      <c r="S66" s="39">
        <v>0</v>
      </c>
      <c r="T66" s="38">
        <f>SUMPRODUCT(LTA!J66:AN66,LTA!J$101:AN$101,LTA!J$103:AN$103)</f>
        <v>425.43</v>
      </c>
      <c r="U66" s="38">
        <f>SUMPRODUCT(LTA!J66:AN66,LTA!J$102:AN$102,LTA!J$103:AN$103)</f>
        <v>69.69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-62</v>
      </c>
      <c r="AA66" s="76">
        <f>STOA!H66</f>
        <v>0.67</v>
      </c>
      <c r="AB66" s="76">
        <f>-STOA!N66</f>
        <v>0</v>
      </c>
      <c r="AC66">
        <f t="shared" si="0"/>
        <v>11.612291408320678</v>
      </c>
      <c r="AD66">
        <f t="shared" si="1"/>
        <v>1097.6572281953283</v>
      </c>
      <c r="AE66">
        <f>'IDT-1'!B66</f>
        <v>0</v>
      </c>
      <c r="AF66" s="25"/>
      <c r="AG66">
        <f t="shared" si="2"/>
        <v>1097.6572281953283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-127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10.530127999999999</v>
      </c>
      <c r="E67">
        <f>GT_NG!P67</f>
        <v>15.666603722686808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564.48417965758279</v>
      </c>
      <c r="P67" s="37">
        <v>57.71</v>
      </c>
      <c r="Q67" s="37">
        <v>20.56</v>
      </c>
      <c r="R67" s="39">
        <v>37.900000000000006</v>
      </c>
      <c r="S67" s="39">
        <v>0</v>
      </c>
      <c r="T67" s="38">
        <f>SUMPRODUCT(LTA!J67:AN67,LTA!J$101:AN$101,LTA!J$103:AN$103)</f>
        <v>384.52</v>
      </c>
      <c r="U67" s="38">
        <f>SUMPRODUCT(LTA!J67:AN67,LTA!J$102:AN$102,LTA!J$103:AN$103)</f>
        <v>64.710000000000008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-5</v>
      </c>
      <c r="AA67" s="76">
        <f>STOA!H67</f>
        <v>0.53</v>
      </c>
      <c r="AB67" s="76">
        <f>-STOA!N67</f>
        <v>0</v>
      </c>
      <c r="AC67">
        <f t="shared" si="0"/>
        <v>10.722506779503441</v>
      </c>
      <c r="AD67">
        <f t="shared" si="1"/>
        <v>1096.9122942355052</v>
      </c>
      <c r="AE67">
        <f>'IDT-1'!B67</f>
        <v>0</v>
      </c>
      <c r="AF67" s="25"/>
      <c r="AG67">
        <f t="shared" si="2"/>
        <v>1096.9122942355052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-128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10.530127999999999</v>
      </c>
      <c r="E68">
        <f>GT_NG!P68</f>
        <v>15.666603722686808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586.75978764147487</v>
      </c>
      <c r="P68" s="37">
        <v>57.707127283588036</v>
      </c>
      <c r="Q68" s="37">
        <v>20.56</v>
      </c>
      <c r="R68" s="39">
        <v>34.409999999999997</v>
      </c>
      <c r="S68" s="39">
        <v>0</v>
      </c>
      <c r="T68" s="38">
        <f>SUMPRODUCT(LTA!J68:AN68,LTA!J$101:AN$101,LTA!J$103:AN$103)</f>
        <v>338.87</v>
      </c>
      <c r="U68" s="38">
        <f>SUMPRODUCT(LTA!J68:AN68,LTA!J$102:AN$102,LTA!J$103:AN$103)</f>
        <v>65.81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0.53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10.332850475807282</v>
      </c>
      <c r="AD68">
        <f t="shared" ref="AD68:AD98" si="4">SUM(B68:AB68,AI68:AV68)-AC68</f>
        <v>1095.5346858066812</v>
      </c>
      <c r="AE68">
        <f>'IDT-1'!B68</f>
        <v>0</v>
      </c>
      <c r="AF68" s="25"/>
      <c r="AG68">
        <f t="shared" ref="AG68:AG98" si="5">SUM(AD68:AF68)</f>
        <v>1095.5346858066812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-109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10.530127999999999</v>
      </c>
      <c r="E69">
        <f>GT_NG!P69</f>
        <v>15.666603722686808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652.99901023693042</v>
      </c>
      <c r="P69" s="37">
        <v>57.707127283588036</v>
      </c>
      <c r="Q69" s="37">
        <v>19.232833357890083</v>
      </c>
      <c r="R69" s="39">
        <v>32.49</v>
      </c>
      <c r="S69" s="39">
        <v>0</v>
      </c>
      <c r="T69" s="38">
        <f>SUMPRODUCT(LTA!J69:AN69,LTA!J$101:AN$101,LTA!J$103:AN$103)</f>
        <v>297.42999999999995</v>
      </c>
      <c r="U69" s="38">
        <f>SUMPRODUCT(LTA!J69:AN69,LTA!J$102:AN$102,LTA!J$103:AN$103)</f>
        <v>64.710000000000008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0.53</v>
      </c>
      <c r="AB69" s="76">
        <f>-STOA!N69</f>
        <v>0</v>
      </c>
      <c r="AC69">
        <f t="shared" si="3"/>
        <v>10.50791280965762</v>
      </c>
      <c r="AD69">
        <f t="shared" si="4"/>
        <v>1113.7877897914375</v>
      </c>
      <c r="AE69">
        <f>'IDT-1'!B69</f>
        <v>0</v>
      </c>
      <c r="AF69" s="25"/>
      <c r="AG69">
        <f t="shared" si="5"/>
        <v>1113.7877897914375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-111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10.530127999999999</v>
      </c>
      <c r="E70">
        <f>GT_NG!P70</f>
        <v>15.666603722686808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687.99034036965759</v>
      </c>
      <c r="P70" s="37">
        <v>116.37551625828327</v>
      </c>
      <c r="Q70" s="37">
        <v>19.232833357890083</v>
      </c>
      <c r="R70" s="39">
        <v>31.99</v>
      </c>
      <c r="S70" s="39">
        <v>0</v>
      </c>
      <c r="T70" s="38">
        <f>SUMPRODUCT(LTA!J70:AN70,LTA!J$101:AN$101,LTA!J$103:AN$103)</f>
        <v>245.57999999999998</v>
      </c>
      <c r="U70" s="38">
        <f>SUMPRODUCT(LTA!J70:AN70,LTA!J$102:AN$102,LTA!J$103:AN$103)</f>
        <v>65.31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0.53</v>
      </c>
      <c r="AB70" s="76">
        <f>-STOA!N70</f>
        <v>0</v>
      </c>
      <c r="AC70">
        <f t="shared" si="3"/>
        <v>11.054925530608438</v>
      </c>
      <c r="AD70">
        <f t="shared" si="4"/>
        <v>1127.1504961779092</v>
      </c>
      <c r="AE70">
        <f>'IDT-1'!B70</f>
        <v>0</v>
      </c>
      <c r="AF70" s="25"/>
      <c r="AG70">
        <f t="shared" si="5"/>
        <v>1127.1504961779092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-139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10.530127999999999</v>
      </c>
      <c r="E71">
        <f>GT_NG!P71</f>
        <v>15.666603722686808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84.003926701570677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770.27945140066311</v>
      </c>
      <c r="P71" s="37">
        <v>116.37551625828327</v>
      </c>
      <c r="Q71" s="37">
        <v>38.104392437168549</v>
      </c>
      <c r="R71" s="39">
        <v>21.084798543136806</v>
      </c>
      <c r="S71" s="39">
        <v>0</v>
      </c>
      <c r="T71" s="38">
        <f>SUMPRODUCT(LTA!J71:AN71,LTA!J$101:AN$101,LTA!J$103:AN$103)</f>
        <v>196.04000000000002</v>
      </c>
      <c r="U71" s="38">
        <f>SUMPRODUCT(LTA!J71:AN71,LTA!J$102:AN$102,LTA!J$103:AN$103)</f>
        <v>66.22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0.53</v>
      </c>
      <c r="AB71" s="76">
        <f>-STOA!N71</f>
        <v>0</v>
      </c>
      <c r="AC71">
        <f t="shared" si="3"/>
        <v>11.269576358420911</v>
      </c>
      <c r="AD71">
        <f t="shared" si="4"/>
        <v>1182.5652407050884</v>
      </c>
      <c r="AE71">
        <f>'IDT-1'!B71</f>
        <v>0</v>
      </c>
      <c r="AF71" s="25"/>
      <c r="AG71">
        <f t="shared" si="5"/>
        <v>1182.5652407050884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-125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10.530127999999999</v>
      </c>
      <c r="E72">
        <f>GT_NG!P72</f>
        <v>15.666603722686808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84.003926701570677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837.17537753927616</v>
      </c>
      <c r="P72" s="37">
        <v>116.37551625828327</v>
      </c>
      <c r="Q72" s="37">
        <v>38.104392437168549</v>
      </c>
      <c r="R72" s="39">
        <v>12.38</v>
      </c>
      <c r="S72" s="39">
        <v>0</v>
      </c>
      <c r="T72" s="38">
        <f>SUMPRODUCT(LTA!J72:AN72,LTA!J$101:AN$101,LTA!J$103:AN$103)</f>
        <v>144.99</v>
      </c>
      <c r="U72" s="38">
        <f>SUMPRODUCT(LTA!J72:AN72,LTA!J$102:AN$102,LTA!J$103:AN$103)</f>
        <v>67.52000000000001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0.53</v>
      </c>
      <c r="AB72" s="76">
        <f>-STOA!N72</f>
        <v>0</v>
      </c>
      <c r="AC72">
        <f t="shared" si="3"/>
        <v>11.555534065578549</v>
      </c>
      <c r="AD72">
        <f t="shared" si="4"/>
        <v>1162.7204105934072</v>
      </c>
      <c r="AE72">
        <f>'IDT-1'!B72</f>
        <v>0</v>
      </c>
      <c r="AF72" s="25"/>
      <c r="AG72">
        <f t="shared" si="5"/>
        <v>1162.7204105934072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-153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10.530127999999999</v>
      </c>
      <c r="E73">
        <f>GT_NG!P73</f>
        <v>15.666603722686808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84.003926701570677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929.02831310043337</v>
      </c>
      <c r="P73" s="37">
        <v>116.37551625828327</v>
      </c>
      <c r="Q73" s="37">
        <v>38.104392437168549</v>
      </c>
      <c r="R73" s="39">
        <v>3.6600000000000006</v>
      </c>
      <c r="S73" s="39">
        <v>0</v>
      </c>
      <c r="T73" s="38">
        <f>SUMPRODUCT(LTA!J73:AN73,LTA!J$101:AN$101,LTA!J$103:AN$103)</f>
        <v>94.009999999999991</v>
      </c>
      <c r="U73" s="38">
        <f>SUMPRODUCT(LTA!J73:AN73,LTA!J$102:AN$102,LTA!J$103:AN$103)</f>
        <v>67.539999999999992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0.53</v>
      </c>
      <c r="AB73" s="76">
        <f>-STOA!N73</f>
        <v>0</v>
      </c>
      <c r="AC73">
        <f t="shared" si="3"/>
        <v>11.78289900810776</v>
      </c>
      <c r="AD73">
        <f t="shared" si="4"/>
        <v>1197.6659812120351</v>
      </c>
      <c r="AE73">
        <f>'IDT-1'!B73</f>
        <v>0</v>
      </c>
      <c r="AF73" s="25"/>
      <c r="AG73">
        <f t="shared" si="5"/>
        <v>1197.6659812120351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-150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10.530127999999999</v>
      </c>
      <c r="E74">
        <f>GT_NG!P74</f>
        <v>15.666603722686808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84.000000000000014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929.2383131004334</v>
      </c>
      <c r="P74" s="37">
        <v>116.37551625828327</v>
      </c>
      <c r="Q74" s="37">
        <v>38.104392437168549</v>
      </c>
      <c r="R74" s="39">
        <v>1.2548076923076923</v>
      </c>
      <c r="S74" s="39">
        <v>0</v>
      </c>
      <c r="T74" s="38">
        <f>SUMPRODUCT(LTA!J74:AN74,LTA!J$101:AN$101,LTA!J$103:AN$103)</f>
        <v>61.629999999999995</v>
      </c>
      <c r="U74" s="38">
        <f>SUMPRODUCT(LTA!J74:AN74,LTA!J$102:AN$102,LTA!J$103:AN$103)</f>
        <v>67.55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0.53</v>
      </c>
      <c r="AB74" s="76">
        <f>-STOA!N74</f>
        <v>0</v>
      </c>
      <c r="AC74">
        <f t="shared" si="3"/>
        <v>10.892215735509767</v>
      </c>
      <c r="AD74">
        <f t="shared" si="4"/>
        <v>1242.9875454753699</v>
      </c>
      <c r="AE74">
        <f>'IDT-1'!B74</f>
        <v>0</v>
      </c>
      <c r="AF74" s="25"/>
      <c r="AG74">
        <f t="shared" si="5"/>
        <v>1242.9875454753699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-71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10.530127999999999</v>
      </c>
      <c r="E75">
        <f>GT_NG!P75</f>
        <v>15.792608578365256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989.16869347014961</v>
      </c>
      <c r="P75" s="37">
        <v>116.37551625828327</v>
      </c>
      <c r="Q75" s="37">
        <v>38.104392437168549</v>
      </c>
      <c r="R75" s="39">
        <v>0</v>
      </c>
      <c r="S75" s="39">
        <v>0</v>
      </c>
      <c r="T75" s="38">
        <f>SUMPRODUCT(LTA!J75:AN75,LTA!J$101:AN$101,LTA!J$103:AN$103)</f>
        <v>45.84</v>
      </c>
      <c r="U75" s="38">
        <f>SUMPRODUCT(LTA!J75:AN75,LTA!J$102:AN$102,LTA!J$103:AN$103)</f>
        <v>68.040000000000006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0.53</v>
      </c>
      <c r="AB75" s="76">
        <f>-STOA!N75</f>
        <v>-88.47</v>
      </c>
      <c r="AC75">
        <f t="shared" si="3"/>
        <v>11.651872728838697</v>
      </c>
      <c r="AD75">
        <f t="shared" si="4"/>
        <v>1232.2594660151278</v>
      </c>
      <c r="AE75">
        <f>'IDT-1'!B75</f>
        <v>79</v>
      </c>
      <c r="AF75" s="25"/>
      <c r="AG75">
        <f t="shared" si="5"/>
        <v>1311.2594660151278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-36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10.530127999999999</v>
      </c>
      <c r="E76">
        <f>GT_NG!P76</f>
        <v>15.792608578365256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1050.1332643930441</v>
      </c>
      <c r="P76" s="37">
        <v>116.37551625828327</v>
      </c>
      <c r="Q76" s="37">
        <v>38.104392437168549</v>
      </c>
      <c r="R76" s="39">
        <v>0</v>
      </c>
      <c r="S76" s="39">
        <v>0</v>
      </c>
      <c r="T76" s="38">
        <f>SUMPRODUCT(LTA!J76:AN76,LTA!J$101:AN$101,LTA!J$103:AN$103)</f>
        <v>34.31</v>
      </c>
      <c r="U76" s="38">
        <f>SUMPRODUCT(LTA!J76:AN76,LTA!J$102:AN$102,LTA!J$103:AN$103)</f>
        <v>69.05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6.24</v>
      </c>
      <c r="Z76" s="35">
        <f>IEX!N76</f>
        <v>0</v>
      </c>
      <c r="AA76" s="76">
        <f>STOA!H76</f>
        <v>0.53</v>
      </c>
      <c r="AB76" s="76">
        <f>-STOA!N76</f>
        <v>-88.47</v>
      </c>
      <c r="AC76">
        <f t="shared" si="3"/>
        <v>12.56602556929791</v>
      </c>
      <c r="AD76">
        <f t="shared" si="4"/>
        <v>1240.1198840975633</v>
      </c>
      <c r="AE76">
        <f>'IDT-1'!B76</f>
        <v>111.982</v>
      </c>
      <c r="AF76" s="25"/>
      <c r="AG76">
        <f t="shared" si="5"/>
        <v>1352.1018840975632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-90</v>
      </c>
      <c r="AM76" s="35">
        <f>RTM_PXI!H76</f>
        <v>0</v>
      </c>
      <c r="AN76" s="35">
        <f>RTM_PXI!N76</f>
        <v>0</v>
      </c>
      <c r="AO76" s="148">
        <f>GDAM_IEX!H76</f>
        <v>6.09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10.530127999999999</v>
      </c>
      <c r="E77">
        <f>GT_NG!P77</f>
        <v>15.792608578365256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1043.4051475062404</v>
      </c>
      <c r="P77" s="37">
        <v>116.37551625828327</v>
      </c>
      <c r="Q77" s="37">
        <v>38.104392437168549</v>
      </c>
      <c r="R77" s="39">
        <v>0</v>
      </c>
      <c r="S77" s="39">
        <v>0</v>
      </c>
      <c r="T77" s="38">
        <f>SUMPRODUCT(LTA!J77:AN77,LTA!J$101:AN$101,LTA!J$103:AN$103)</f>
        <v>30.67</v>
      </c>
      <c r="U77" s="38">
        <f>SUMPRODUCT(LTA!J77:AN77,LTA!J$102:AN$102,LTA!J$103:AN$103)</f>
        <v>70.94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54.82</v>
      </c>
      <c r="Z77" s="35">
        <f>IEX!N77</f>
        <v>0</v>
      </c>
      <c r="AA77" s="76">
        <f>STOA!H77</f>
        <v>0.53</v>
      </c>
      <c r="AB77" s="76">
        <f>-STOA!N77</f>
        <v>-88.47</v>
      </c>
      <c r="AC77">
        <f t="shared" si="3"/>
        <v>13.193511029602611</v>
      </c>
      <c r="AD77">
        <f t="shared" si="4"/>
        <v>1333.994281750455</v>
      </c>
      <c r="AE77">
        <f>'IDT-1'!B77</f>
        <v>45.633000000000003</v>
      </c>
      <c r="AF77" s="25"/>
      <c r="AG77">
        <f t="shared" si="5"/>
        <v>1379.627281750455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-83</v>
      </c>
      <c r="AM77" s="35">
        <f>RTM_PXI!H77</f>
        <v>0</v>
      </c>
      <c r="AN77" s="35">
        <f>RTM_PXI!N77</f>
        <v>0</v>
      </c>
      <c r="AO77" s="148">
        <f>GDAM_IEX!H77</f>
        <v>53.49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10.530127999999999</v>
      </c>
      <c r="E78">
        <f>GT_NG!P78</f>
        <v>15.792608578365256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1030.6814980927772</v>
      </c>
      <c r="P78" s="37">
        <v>116.37551625828327</v>
      </c>
      <c r="Q78" s="37">
        <v>38.104392437168549</v>
      </c>
      <c r="R78" s="39">
        <v>0</v>
      </c>
      <c r="S78" s="39">
        <v>0</v>
      </c>
      <c r="T78" s="38">
        <f>SUMPRODUCT(LTA!J78:AN78,LTA!J$101:AN$101,LTA!J$103:AN$103)</f>
        <v>32.01</v>
      </c>
      <c r="U78" s="38">
        <f>SUMPRODUCT(LTA!J78:AN78,LTA!J$102:AN$102,LTA!J$103:AN$103)</f>
        <v>72.349999999999994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63.84</v>
      </c>
      <c r="Z78" s="35">
        <f>IEX!N78</f>
        <v>0</v>
      </c>
      <c r="AA78" s="76">
        <f>STOA!H78</f>
        <v>0.53</v>
      </c>
      <c r="AB78" s="76">
        <f>-STOA!N78</f>
        <v>-88.47</v>
      </c>
      <c r="AC78">
        <f t="shared" si="3"/>
        <v>13.227963972764575</v>
      </c>
      <c r="AD78">
        <f t="shared" si="4"/>
        <v>1348.4161793938297</v>
      </c>
      <c r="AE78">
        <f>'IDT-1'!B78</f>
        <v>34.829000000000001</v>
      </c>
      <c r="AF78" s="25"/>
      <c r="AG78">
        <f t="shared" si="5"/>
        <v>1383.2451793938296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-78</v>
      </c>
      <c r="AM78" s="35">
        <f>RTM_PXI!H78</f>
        <v>0</v>
      </c>
      <c r="AN78" s="35">
        <f>RTM_PXI!N78</f>
        <v>0</v>
      </c>
      <c r="AO78" s="148">
        <f>GDAM_IEX!H78</f>
        <v>63.9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10.530127999999999</v>
      </c>
      <c r="E79">
        <f>GT_NG!P79</f>
        <v>16.212608353033886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969.77350586055081</v>
      </c>
      <c r="P79" s="37">
        <v>116.37551625828327</v>
      </c>
      <c r="Q79" s="37">
        <v>38.104392437168549</v>
      </c>
      <c r="R79" s="39">
        <v>0</v>
      </c>
      <c r="S79" s="39">
        <v>0</v>
      </c>
      <c r="T79" s="38">
        <f>SUMPRODUCT(LTA!J79:AN79,LTA!J$101:AN$101,LTA!J$103:AN$103)</f>
        <v>33.67</v>
      </c>
      <c r="U79" s="38">
        <f>SUMPRODUCT(LTA!J79:AN79,LTA!J$102:AN$102,LTA!J$103:AN$103)</f>
        <v>74.25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115.34</v>
      </c>
      <c r="Z79" s="35">
        <f>IEX!N79</f>
        <v>0</v>
      </c>
      <c r="AA79" s="76">
        <f>STOA!H79</f>
        <v>0.63</v>
      </c>
      <c r="AB79" s="76">
        <f>-STOA!N79</f>
        <v>-88.47</v>
      </c>
      <c r="AC79">
        <f t="shared" si="3"/>
        <v>13.272862995030419</v>
      </c>
      <c r="AD79">
        <f t="shared" si="4"/>
        <v>1358.1432879140064</v>
      </c>
      <c r="AE79">
        <f>'IDT-1'!B79</f>
        <v>12.461</v>
      </c>
      <c r="AF79" s="25"/>
      <c r="AG79">
        <f t="shared" si="5"/>
        <v>1370.6042879140064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-76</v>
      </c>
      <c r="AM79" s="35">
        <f>RTM_PXI!H79</f>
        <v>0</v>
      </c>
      <c r="AN79" s="35">
        <f>RTM_PXI!N79</f>
        <v>0</v>
      </c>
      <c r="AO79" s="148">
        <f>GDAM_IEX!H79</f>
        <v>77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10.530127999999999</v>
      </c>
      <c r="E80">
        <f>GT_NG!P80</f>
        <v>16.212608353033886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956.10437730266108</v>
      </c>
      <c r="P80" s="37">
        <v>116.37551625828327</v>
      </c>
      <c r="Q80" s="37">
        <v>38.104392437168549</v>
      </c>
      <c r="R80" s="39">
        <v>0</v>
      </c>
      <c r="S80" s="39">
        <v>0</v>
      </c>
      <c r="T80" s="38">
        <f>SUMPRODUCT(LTA!J80:AN80,LTA!J$101:AN$101,LTA!J$103:AN$103)</f>
        <v>35.33</v>
      </c>
      <c r="U80" s="38">
        <f>SUMPRODUCT(LTA!J80:AN80,LTA!J$102:AN$102,LTA!J$103:AN$103)</f>
        <v>75.95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113.2</v>
      </c>
      <c r="Z80" s="35">
        <f>IEX!N80</f>
        <v>0</v>
      </c>
      <c r="AA80" s="76">
        <f>STOA!H80</f>
        <v>0.63</v>
      </c>
      <c r="AB80" s="76">
        <f>-STOA!N80</f>
        <v>-88.47</v>
      </c>
      <c r="AC80">
        <f t="shared" si="3"/>
        <v>13.223228428844088</v>
      </c>
      <c r="AD80">
        <f t="shared" si="4"/>
        <v>1347.8137939223029</v>
      </c>
      <c r="AE80">
        <f>'IDT-1'!B80</f>
        <v>6.6120000000000001</v>
      </c>
      <c r="AF80" s="25"/>
      <c r="AG80">
        <f t="shared" si="5"/>
        <v>1354.425793922303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-78</v>
      </c>
      <c r="AM80" s="35">
        <f>RTM_PXI!H80</f>
        <v>0</v>
      </c>
      <c r="AN80" s="35">
        <f>RTM_PXI!N80</f>
        <v>0</v>
      </c>
      <c r="AO80" s="148">
        <f>GDAM_IEX!H80</f>
        <v>81.069999999999993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10.530127999999999</v>
      </c>
      <c r="E81">
        <f>GT_NG!P81</f>
        <v>16.212608353033886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951.55876971950465</v>
      </c>
      <c r="P81" s="37">
        <v>116.37551625828327</v>
      </c>
      <c r="Q81" s="37">
        <v>38.104392437168549</v>
      </c>
      <c r="R81" s="39">
        <v>0</v>
      </c>
      <c r="S81" s="39">
        <v>0</v>
      </c>
      <c r="T81" s="38">
        <f>SUMPRODUCT(LTA!J81:AN81,LTA!J$101:AN$101,LTA!J$103:AN$103)</f>
        <v>44.66</v>
      </c>
      <c r="U81" s="38">
        <f>SUMPRODUCT(LTA!J81:AN81,LTA!J$102:AN$102,LTA!J$103:AN$103)</f>
        <v>77.739999999999995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14.43</v>
      </c>
      <c r="Z81" s="35">
        <f>IEX!N81</f>
        <v>0</v>
      </c>
      <c r="AA81" s="76">
        <f>STOA!H81</f>
        <v>0.63</v>
      </c>
      <c r="AB81" s="76">
        <f>-STOA!N81</f>
        <v>-88.47</v>
      </c>
      <c r="AC81">
        <f t="shared" si="3"/>
        <v>13.082455552021612</v>
      </c>
      <c r="AD81">
        <f t="shared" si="4"/>
        <v>1356.0089592159691</v>
      </c>
      <c r="AE81">
        <f>'IDT-1'!B81</f>
        <v>10.481999999999999</v>
      </c>
      <c r="AF81" s="25"/>
      <c r="AG81">
        <f t="shared" si="5"/>
        <v>1366.490959215969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-65</v>
      </c>
      <c r="AM81" s="35">
        <f>RTM_PXI!H81</f>
        <v>0</v>
      </c>
      <c r="AN81" s="35">
        <f>RTM_PXI!N81</f>
        <v>0</v>
      </c>
      <c r="AO81" s="148">
        <f>GDAM_IEX!H81</f>
        <v>168.32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10.530127999999999</v>
      </c>
      <c r="E82">
        <f>GT_NG!P82</f>
        <v>16.212608353033886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945.5662397649279</v>
      </c>
      <c r="P82" s="37">
        <v>116.37551625828327</v>
      </c>
      <c r="Q82" s="37">
        <v>38.104392437168549</v>
      </c>
      <c r="R82" s="39">
        <v>0</v>
      </c>
      <c r="S82" s="39">
        <v>0</v>
      </c>
      <c r="T82" s="38">
        <f>SUMPRODUCT(LTA!J82:AN82,LTA!J$101:AN$101,LTA!J$103:AN$103)</f>
        <v>45.33</v>
      </c>
      <c r="U82" s="38">
        <f>SUMPRODUCT(LTA!J82:AN82,LTA!J$102:AN$102,LTA!J$103:AN$103)</f>
        <v>77.430000000000007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120.61</v>
      </c>
      <c r="Z82" s="35">
        <f>IEX!N82</f>
        <v>0</v>
      </c>
      <c r="AA82" s="76">
        <f>STOA!H82</f>
        <v>0.63</v>
      </c>
      <c r="AB82" s="76">
        <f>-STOA!N82</f>
        <v>-88.47</v>
      </c>
      <c r="AC82">
        <f t="shared" si="3"/>
        <v>12.580109497876011</v>
      </c>
      <c r="AD82">
        <f t="shared" si="4"/>
        <v>1338.2887753155376</v>
      </c>
      <c r="AE82">
        <f>'IDT-1'!B82</f>
        <v>14.042</v>
      </c>
      <c r="AF82" s="25"/>
      <c r="AG82">
        <f t="shared" si="5"/>
        <v>1352.3307753155375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-42</v>
      </c>
      <c r="AM82" s="35">
        <f>RTM_PXI!H82</f>
        <v>0</v>
      </c>
      <c r="AN82" s="35">
        <f>RTM_PXI!N82</f>
        <v>0</v>
      </c>
      <c r="AO82" s="148">
        <f>GDAM_IEX!H82</f>
        <v>26.55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10.530127999999999</v>
      </c>
      <c r="E83">
        <f>GT_NG!P83</f>
        <v>16.212608353033886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84.003926701570677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879.53383024111815</v>
      </c>
      <c r="P83" s="37">
        <v>116.37551625828327</v>
      </c>
      <c r="Q83" s="37">
        <v>38.104392437168549</v>
      </c>
      <c r="R83" s="39">
        <v>0</v>
      </c>
      <c r="S83" s="39">
        <v>0</v>
      </c>
      <c r="T83" s="38">
        <f>SUMPRODUCT(LTA!J83:AN83,LTA!J$101:AN$101,LTA!J$103:AN$103)</f>
        <v>49.33</v>
      </c>
      <c r="U83" s="38">
        <f>SUMPRODUCT(LTA!J83:AN83,LTA!J$102:AN$102,LTA!J$103:AN$103)</f>
        <v>87.93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108.69</v>
      </c>
      <c r="Z83" s="35">
        <f>IEX!N83</f>
        <v>0</v>
      </c>
      <c r="AA83" s="76">
        <f>STOA!H83</f>
        <v>0.63</v>
      </c>
      <c r="AB83" s="76">
        <f>-STOA!N83</f>
        <v>-88.47</v>
      </c>
      <c r="AC83">
        <f t="shared" si="3"/>
        <v>11.697311011362649</v>
      </c>
      <c r="AD83">
        <f t="shared" si="4"/>
        <v>1272.1730909798121</v>
      </c>
      <c r="AE83">
        <f>'IDT-1'!B83</f>
        <v>71.703000000000003</v>
      </c>
      <c r="AF83" s="25"/>
      <c r="AG83">
        <f t="shared" si="5"/>
        <v>1343.876090979812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-19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10.530127999999999</v>
      </c>
      <c r="E84">
        <f>GT_NG!P84</f>
        <v>16.212608353033886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84.003926701570677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855.4838302411182</v>
      </c>
      <c r="P84" s="37">
        <v>116.37551625828327</v>
      </c>
      <c r="Q84" s="37">
        <v>38.104392437168549</v>
      </c>
      <c r="R84" s="39">
        <v>0</v>
      </c>
      <c r="S84" s="39">
        <v>0</v>
      </c>
      <c r="T84" s="38">
        <f>SUMPRODUCT(LTA!J84:AN84,LTA!J$101:AN$101,LTA!J$103:AN$103)</f>
        <v>49.989999999999995</v>
      </c>
      <c r="U84" s="38">
        <f>SUMPRODUCT(LTA!J84:AN84,LTA!J$102:AN$102,LTA!J$103:AN$103)</f>
        <v>88.13000000000001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148.12</v>
      </c>
      <c r="Z84" s="35">
        <f>IEX!N84</f>
        <v>0</v>
      </c>
      <c r="AA84" s="76">
        <f>STOA!H84</f>
        <v>0.63</v>
      </c>
      <c r="AB84" s="76">
        <f>-STOA!N84</f>
        <v>-88.47</v>
      </c>
      <c r="AC84">
        <f t="shared" si="3"/>
        <v>11.674617963993168</v>
      </c>
      <c r="AD84">
        <f t="shared" si="4"/>
        <v>1307.4357840271816</v>
      </c>
      <c r="AE84">
        <f>'IDT-1'!B84</f>
        <v>24.114999999999998</v>
      </c>
      <c r="AF84" s="25"/>
      <c r="AG84">
        <f t="shared" si="5"/>
        <v>1331.5507840271816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10.530127999999999</v>
      </c>
      <c r="E85">
        <f>GT_NG!P85</f>
        <v>16.212608353033886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818.55715174213242</v>
      </c>
      <c r="P85" s="37">
        <v>116.37551625828327</v>
      </c>
      <c r="Q85" s="37">
        <v>38.104392437168549</v>
      </c>
      <c r="R85" s="39">
        <v>0</v>
      </c>
      <c r="S85" s="39">
        <v>0</v>
      </c>
      <c r="T85" s="38">
        <f>SUMPRODUCT(LTA!J85:AN85,LTA!J$101:AN$101,LTA!J$103:AN$103)</f>
        <v>50.989999999999995</v>
      </c>
      <c r="U85" s="38">
        <f>SUMPRODUCT(LTA!J85:AN85,LTA!J$102:AN$102,LTA!J$103:AN$103)</f>
        <v>88.25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155.81</v>
      </c>
      <c r="Z85" s="35">
        <f>IEX!N85</f>
        <v>0</v>
      </c>
      <c r="AA85" s="76">
        <f>STOA!H85</f>
        <v>0.63</v>
      </c>
      <c r="AB85" s="76">
        <f>-STOA!N85</f>
        <v>-88.47</v>
      </c>
      <c r="AC85">
        <f t="shared" si="3"/>
        <v>11.777885243428829</v>
      </c>
      <c r="AD85">
        <f t="shared" si="4"/>
        <v>1320.5719115471895</v>
      </c>
      <c r="AE85">
        <f>'IDT-1'!B85</f>
        <v>0</v>
      </c>
      <c r="AF85" s="25"/>
      <c r="AG85">
        <f t="shared" si="5"/>
        <v>1320.5719115471895</v>
      </c>
      <c r="AI85" s="35">
        <f>PXIL!H85</f>
        <v>0</v>
      </c>
      <c r="AJ85" s="35">
        <f>PXIL!N85</f>
        <v>0</v>
      </c>
      <c r="AK85" s="35">
        <f>RTM_IEX!H85</f>
        <v>41.36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10.530127999999999</v>
      </c>
      <c r="E86">
        <f>GT_NG!P86</f>
        <v>16.212608353033886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757.74889260438454</v>
      </c>
      <c r="P86" s="37">
        <v>116.37551625828327</v>
      </c>
      <c r="Q86" s="37">
        <v>38.104392437168549</v>
      </c>
      <c r="R86" s="39">
        <v>0</v>
      </c>
      <c r="S86" s="39">
        <v>0</v>
      </c>
      <c r="T86" s="38">
        <f>SUMPRODUCT(LTA!J86:AN86,LTA!J$101:AN$101,LTA!J$103:AN$103)</f>
        <v>52.67</v>
      </c>
      <c r="U86" s="38">
        <f>SUMPRODUCT(LTA!J86:AN86,LTA!J$102:AN$102,LTA!J$103:AN$103)</f>
        <v>88.34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182.16</v>
      </c>
      <c r="Z86" s="35">
        <f>IEX!N86</f>
        <v>0</v>
      </c>
      <c r="AA86" s="76">
        <f>STOA!H86</f>
        <v>0.63</v>
      </c>
      <c r="AB86" s="76">
        <f>-STOA!N86</f>
        <v>-88.47</v>
      </c>
      <c r="AC86">
        <f t="shared" si="3"/>
        <v>11.680398822154393</v>
      </c>
      <c r="AD86">
        <f t="shared" si="4"/>
        <v>1308.171138830716</v>
      </c>
      <c r="AE86">
        <f>'IDT-1'!B86</f>
        <v>0</v>
      </c>
      <c r="AF86" s="25"/>
      <c r="AG86">
        <f t="shared" si="5"/>
        <v>1308.171138830716</v>
      </c>
      <c r="AI86" s="35">
        <f>PXIL!H86</f>
        <v>0</v>
      </c>
      <c r="AJ86" s="35">
        <f>PXIL!N86</f>
        <v>0</v>
      </c>
      <c r="AK86" s="35">
        <f>RTM_IEX!H86</f>
        <v>61.55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10.530127999999999</v>
      </c>
      <c r="E87">
        <f>GT_NG!P87</f>
        <v>16.212608353033886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687.42033410897341</v>
      </c>
      <c r="P87" s="37">
        <v>116.37551625828327</v>
      </c>
      <c r="Q87" s="37">
        <v>38.104392437168549</v>
      </c>
      <c r="R87" s="39">
        <v>0</v>
      </c>
      <c r="S87" s="39">
        <v>0</v>
      </c>
      <c r="T87" s="38">
        <f>SUMPRODUCT(LTA!J87:AN87,LTA!J$101:AN$101,LTA!J$103:AN$103)</f>
        <v>68.33</v>
      </c>
      <c r="U87" s="38">
        <f>SUMPRODUCT(LTA!J87:AN87,LTA!J$102:AN$102,LTA!J$103:AN$103)</f>
        <v>94.43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340.48</v>
      </c>
      <c r="Z87" s="35">
        <f>IEX!N87</f>
        <v>0</v>
      </c>
      <c r="AA87" s="76">
        <f>STOA!H87</f>
        <v>0.57999999999999996</v>
      </c>
      <c r="AB87" s="76">
        <f>-STOA!N87</f>
        <v>-88.47</v>
      </c>
      <c r="AC87">
        <f t="shared" si="3"/>
        <v>12.425384025172589</v>
      </c>
      <c r="AD87">
        <f t="shared" si="4"/>
        <v>1308.5675951322864</v>
      </c>
      <c r="AE87">
        <f>'IDT-1'!B87</f>
        <v>0</v>
      </c>
      <c r="AF87" s="25"/>
      <c r="AG87">
        <f t="shared" si="5"/>
        <v>1308.5675951322864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-47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10.530127999999999</v>
      </c>
      <c r="E88">
        <f>GT_NG!P88</f>
        <v>16.212608353033886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640.23036762346624</v>
      </c>
      <c r="P88" s="37">
        <v>116.37551625828327</v>
      </c>
      <c r="Q88" s="37">
        <v>38.104392437168549</v>
      </c>
      <c r="R88" s="39">
        <v>0</v>
      </c>
      <c r="S88" s="39">
        <v>0</v>
      </c>
      <c r="T88" s="38">
        <f>SUMPRODUCT(LTA!J88:AN88,LTA!J$101:AN$101,LTA!J$103:AN$103)</f>
        <v>68.34</v>
      </c>
      <c r="U88" s="38">
        <f>SUMPRODUCT(LTA!J88:AN88,LTA!J$102:AN$102,LTA!J$103:AN$103)</f>
        <v>94.03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315.47000000000003</v>
      </c>
      <c r="Z88" s="35">
        <f>IEX!N88</f>
        <v>0</v>
      </c>
      <c r="AA88" s="76">
        <f>STOA!H88</f>
        <v>0.57999999999999996</v>
      </c>
      <c r="AB88" s="76">
        <f>-STOA!N88</f>
        <v>-88.47</v>
      </c>
      <c r="AC88">
        <f t="shared" si="3"/>
        <v>11.542194327303228</v>
      </c>
      <c r="AD88">
        <f t="shared" si="4"/>
        <v>1290.5908183446488</v>
      </c>
      <c r="AE88">
        <f>'IDT-1'!B88</f>
        <v>0</v>
      </c>
      <c r="AF88" s="25"/>
      <c r="AG88">
        <f t="shared" si="5"/>
        <v>1290.5908183446488</v>
      </c>
      <c r="AI88" s="35">
        <f>PXIL!H88</f>
        <v>0</v>
      </c>
      <c r="AJ88" s="35">
        <f>PXIL!N88</f>
        <v>0</v>
      </c>
      <c r="AK88" s="35">
        <f>RTM_IEX!H88</f>
        <v>6.73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10.530127999999999</v>
      </c>
      <c r="E89">
        <f>GT_NG!P89</f>
        <v>16.212608353033886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631.98036762346624</v>
      </c>
      <c r="P89" s="37">
        <v>116.37551625828327</v>
      </c>
      <c r="Q89" s="37">
        <v>38.104392437168549</v>
      </c>
      <c r="R89" s="39">
        <v>0</v>
      </c>
      <c r="S89" s="39">
        <v>0</v>
      </c>
      <c r="T89" s="38">
        <f>SUMPRODUCT(LTA!J89:AN89,LTA!J$101:AN$101,LTA!J$103:AN$103)</f>
        <v>72.33</v>
      </c>
      <c r="U89" s="38">
        <f>SUMPRODUCT(LTA!J89:AN89,LTA!J$102:AN$102,LTA!J$103:AN$103)</f>
        <v>93.43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312.58</v>
      </c>
      <c r="Z89" s="35">
        <f>IEX!N89</f>
        <v>0</v>
      </c>
      <c r="AA89" s="76">
        <f>STOA!H89</f>
        <v>0.57999999999999996</v>
      </c>
      <c r="AB89" s="76">
        <f>-STOA!N89</f>
        <v>-88.47</v>
      </c>
      <c r="AC89">
        <f t="shared" si="3"/>
        <v>11.496984666454194</v>
      </c>
      <c r="AD89">
        <f t="shared" si="4"/>
        <v>1284.839917640237</v>
      </c>
      <c r="AE89">
        <f>'IDT-1'!B89</f>
        <v>2.7120000000000002</v>
      </c>
      <c r="AF89" s="25"/>
      <c r="AG89">
        <f t="shared" si="5"/>
        <v>1287.551917640237</v>
      </c>
      <c r="AI89" s="35">
        <f>PXIL!H89</f>
        <v>0</v>
      </c>
      <c r="AJ89" s="35">
        <f>PXIL!N89</f>
        <v>0</v>
      </c>
      <c r="AK89" s="35">
        <f>RTM_IEX!H89</f>
        <v>8.66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10.530127999999999</v>
      </c>
      <c r="E90">
        <f>GT_NG!P90</f>
        <v>16.212608353033886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604.78036762346619</v>
      </c>
      <c r="P90" s="37">
        <v>116.37551625828327</v>
      </c>
      <c r="Q90" s="37">
        <v>38.104392437168549</v>
      </c>
      <c r="R90" s="39">
        <v>0</v>
      </c>
      <c r="S90" s="39">
        <v>0</v>
      </c>
      <c r="T90" s="38">
        <f>SUMPRODUCT(LTA!J90:AN90,LTA!J$101:AN$101,LTA!J$103:AN$103)</f>
        <v>73.67</v>
      </c>
      <c r="U90" s="38">
        <f>SUMPRODUCT(LTA!J90:AN90,LTA!J$102:AN$102,LTA!J$103:AN$103)</f>
        <v>92.83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229.87</v>
      </c>
      <c r="Z90" s="35">
        <f>IEX!N90</f>
        <v>0</v>
      </c>
      <c r="AA90" s="76">
        <f>STOA!H90</f>
        <v>0.57999999999999996</v>
      </c>
      <c r="AB90" s="76">
        <f>-STOA!N90</f>
        <v>-88.47</v>
      </c>
      <c r="AC90">
        <f t="shared" si="3"/>
        <v>10.607940666454194</v>
      </c>
      <c r="AD90">
        <f t="shared" si="4"/>
        <v>1171.7489616402368</v>
      </c>
      <c r="AE90">
        <f>'IDT-1'!B90</f>
        <v>46</v>
      </c>
      <c r="AF90" s="25"/>
      <c r="AG90">
        <f t="shared" si="5"/>
        <v>1217.7489616402368</v>
      </c>
      <c r="AI90" s="35">
        <f>PXIL!H90</f>
        <v>0</v>
      </c>
      <c r="AJ90" s="35">
        <f>PXIL!N90</f>
        <v>0</v>
      </c>
      <c r="AK90" s="35">
        <f>RTM_IEX!H90</f>
        <v>3.85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10.530127999999999</v>
      </c>
      <c r="E91">
        <f>GT_NG!P91</f>
        <v>16.212608353033886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604.53412341551882</v>
      </c>
      <c r="P91" s="37">
        <v>116.37551625828327</v>
      </c>
      <c r="Q91" s="37">
        <v>38.11</v>
      </c>
      <c r="R91" s="39">
        <v>0</v>
      </c>
      <c r="S91" s="39">
        <v>0</v>
      </c>
      <c r="T91" s="38">
        <f>SUMPRODUCT(LTA!J91:AN91,LTA!J$101:AN$101,LTA!J$103:AN$103)</f>
        <v>73.33</v>
      </c>
      <c r="U91" s="38">
        <f>SUMPRODUCT(LTA!J91:AN91,LTA!J$102:AN$102,LTA!J$103:AN$103)</f>
        <v>95.64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184.67</v>
      </c>
      <c r="Z91" s="35">
        <f>IEX!N91</f>
        <v>0</v>
      </c>
      <c r="AA91" s="76">
        <f>STOA!H91</f>
        <v>0.53</v>
      </c>
      <c r="AB91" s="76">
        <f>-STOA!N91</f>
        <v>-88.47</v>
      </c>
      <c r="AC91">
        <f t="shared" si="3"/>
        <v>10.699975700622289</v>
      </c>
      <c r="AD91">
        <f t="shared" si="4"/>
        <v>1183.456289960953</v>
      </c>
      <c r="AE91">
        <f>'IDT-1'!B91</f>
        <v>0</v>
      </c>
      <c r="AF91" s="25"/>
      <c r="AG91">
        <f t="shared" si="5"/>
        <v>1183.456289960953</v>
      </c>
      <c r="AI91" s="35">
        <f>PXIL!H91</f>
        <v>0</v>
      </c>
      <c r="AJ91" s="35">
        <f>PXIL!N91</f>
        <v>0</v>
      </c>
      <c r="AK91" s="35">
        <f>RTM_IEX!H91</f>
        <v>58.67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10.530127999999999</v>
      </c>
      <c r="E92">
        <f>GT_NG!P92</f>
        <v>16.212608353033886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596.56878288256473</v>
      </c>
      <c r="P92" s="37">
        <v>116.37551625828327</v>
      </c>
      <c r="Q92" s="37">
        <v>38.11</v>
      </c>
      <c r="R92" s="39">
        <v>0</v>
      </c>
      <c r="S92" s="39">
        <v>0</v>
      </c>
      <c r="T92" s="38">
        <f>SUMPRODUCT(LTA!J92:AN92,LTA!J$101:AN$101,LTA!J$103:AN$103)</f>
        <v>73.67</v>
      </c>
      <c r="U92" s="38">
        <f>SUMPRODUCT(LTA!J92:AN92,LTA!J$102:AN$102,LTA!J$103:AN$103)</f>
        <v>95.04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152.93</v>
      </c>
      <c r="Z92" s="35">
        <f>IEX!N92</f>
        <v>0</v>
      </c>
      <c r="AA92" s="76">
        <f>STOA!H92</f>
        <v>0.53</v>
      </c>
      <c r="AB92" s="76">
        <f>-STOA!N92</f>
        <v>-88.47</v>
      </c>
      <c r="AC92">
        <f t="shared" si="3"/>
        <v>10.350728044465249</v>
      </c>
      <c r="AD92">
        <f t="shared" si="4"/>
        <v>1139.0301970841556</v>
      </c>
      <c r="AE92">
        <f>'IDT-1'!B92</f>
        <v>0</v>
      </c>
      <c r="AF92" s="25"/>
      <c r="AG92">
        <f t="shared" si="5"/>
        <v>1139.0301970841556</v>
      </c>
      <c r="AI92" s="35">
        <f>PXIL!H92</f>
        <v>0</v>
      </c>
      <c r="AJ92" s="35">
        <f>PXIL!N92</f>
        <v>0</v>
      </c>
      <c r="AK92" s="35">
        <f>RTM_IEX!H92</f>
        <v>53.86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10.530127999999999</v>
      </c>
      <c r="E93">
        <f>GT_NG!P93</f>
        <v>16.212608353033886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598.97581640312478</v>
      </c>
      <c r="P93" s="37">
        <v>116.38000000000001</v>
      </c>
      <c r="Q93" s="37">
        <v>38.11</v>
      </c>
      <c r="R93" s="39">
        <v>0</v>
      </c>
      <c r="S93" s="39">
        <v>0</v>
      </c>
      <c r="T93" s="38">
        <f>SUMPRODUCT(LTA!J93:AN93,LTA!J$101:AN$101,LTA!J$103:AN$103)</f>
        <v>73.33</v>
      </c>
      <c r="U93" s="38">
        <f>SUMPRODUCT(LTA!J93:AN93,LTA!J$102:AN$102,LTA!J$103:AN$103)</f>
        <v>93.75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106.76</v>
      </c>
      <c r="Z93" s="35">
        <f>IEX!N93</f>
        <v>0</v>
      </c>
      <c r="AA93" s="76">
        <f>STOA!H93</f>
        <v>0.53</v>
      </c>
      <c r="AB93" s="76">
        <f>-STOA!N93</f>
        <v>-88.47</v>
      </c>
      <c r="AC93">
        <f t="shared" si="3"/>
        <v>9.9591798791110087</v>
      </c>
      <c r="AD93">
        <f t="shared" si="4"/>
        <v>1089.223262511787</v>
      </c>
      <c r="AE93">
        <f>'IDT-1'!B93</f>
        <v>0</v>
      </c>
      <c r="AF93" s="25"/>
      <c r="AG93">
        <f t="shared" si="5"/>
        <v>1089.223262511787</v>
      </c>
      <c r="AI93" s="35">
        <f>PXIL!H93</f>
        <v>0</v>
      </c>
      <c r="AJ93" s="35">
        <f>PXIL!N93</f>
        <v>0</v>
      </c>
      <c r="AK93" s="35">
        <f>RTM_IEX!H93</f>
        <v>49.05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10.530127999999999</v>
      </c>
      <c r="E94">
        <f>GT_NG!P94</f>
        <v>16.212608353033886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609.58905150063651</v>
      </c>
      <c r="P94" s="37">
        <v>116.38000000000001</v>
      </c>
      <c r="Q94" s="37">
        <v>38.11</v>
      </c>
      <c r="R94" s="39">
        <v>0</v>
      </c>
      <c r="S94" s="39">
        <v>0</v>
      </c>
      <c r="T94" s="38">
        <f>SUMPRODUCT(LTA!J94:AN94,LTA!J$101:AN$101,LTA!J$103:AN$103)</f>
        <v>71.67</v>
      </c>
      <c r="U94" s="38">
        <f>SUMPRODUCT(LTA!J94:AN94,LTA!J$102:AN$102,LTA!J$103:AN$103)</f>
        <v>91.94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59.64</v>
      </c>
      <c r="Z94" s="35">
        <f>IEX!N94</f>
        <v>0</v>
      </c>
      <c r="AA94" s="76">
        <f>STOA!H94</f>
        <v>0.53</v>
      </c>
      <c r="AB94" s="76">
        <f>-STOA!N94</f>
        <v>-88.47</v>
      </c>
      <c r="AC94">
        <f t="shared" si="3"/>
        <v>9.5648371128715972</v>
      </c>
      <c r="AD94">
        <f t="shared" si="4"/>
        <v>1039.060840375538</v>
      </c>
      <c r="AE94">
        <f>'IDT-1'!B94</f>
        <v>0</v>
      </c>
      <c r="AF94" s="25"/>
      <c r="AG94">
        <f t="shared" si="5"/>
        <v>1039.060840375538</v>
      </c>
      <c r="AI94" s="35">
        <f>PXIL!H94</f>
        <v>0</v>
      </c>
      <c r="AJ94" s="35">
        <f>PXIL!N94</f>
        <v>0</v>
      </c>
      <c r="AK94" s="35">
        <f>RTM_IEX!H94</f>
        <v>38.47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10.530127999999999</v>
      </c>
      <c r="E95">
        <f>GT_NG!P95</f>
        <v>16.212608353033886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624.44598978787792</v>
      </c>
      <c r="P95" s="37">
        <v>116.38000000000001</v>
      </c>
      <c r="Q95" s="37">
        <v>38.11</v>
      </c>
      <c r="R95" s="39">
        <v>0</v>
      </c>
      <c r="S95" s="39">
        <v>0</v>
      </c>
      <c r="T95" s="38">
        <f>SUMPRODUCT(LTA!J95:AN95,LTA!J$101:AN$101,LTA!J$103:AN$103)</f>
        <v>70.989999999999995</v>
      </c>
      <c r="U95" s="38">
        <f>SUMPRODUCT(LTA!J95:AN95,LTA!J$102:AN$102,LTA!J$103:AN$103)</f>
        <v>90.65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10.57</v>
      </c>
      <c r="Z95" s="35">
        <f>IEX!N95</f>
        <v>0</v>
      </c>
      <c r="AA95" s="76">
        <f>STOA!H95</f>
        <v>0.48</v>
      </c>
      <c r="AB95" s="76">
        <f>-STOA!N95</f>
        <v>-88.47</v>
      </c>
      <c r="AC95">
        <f t="shared" si="3"/>
        <v>9.2296472315120806</v>
      </c>
      <c r="AD95">
        <f t="shared" si="4"/>
        <v>996.42296854413883</v>
      </c>
      <c r="AE95">
        <f>'IDT-1'!B95</f>
        <v>0</v>
      </c>
      <c r="AF95" s="25"/>
      <c r="AG95">
        <f t="shared" si="5"/>
        <v>996.42296854413883</v>
      </c>
      <c r="AI95" s="35">
        <f>PXIL!H95</f>
        <v>0</v>
      </c>
      <c r="AJ95" s="35">
        <f>PXIL!N95</f>
        <v>0</v>
      </c>
      <c r="AK95" s="35">
        <f>RTM_IEX!H95</f>
        <v>31.73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10.530127999999999</v>
      </c>
      <c r="E96">
        <f>GT_NG!P96</f>
        <v>16.212608353033886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614.89630752676135</v>
      </c>
      <c r="P96" s="37">
        <v>116.38000000000001</v>
      </c>
      <c r="Q96" s="37">
        <v>38.11</v>
      </c>
      <c r="R96" s="39">
        <v>0</v>
      </c>
      <c r="S96" s="39">
        <v>0</v>
      </c>
      <c r="T96" s="38">
        <f>SUMPRODUCT(LTA!J96:AN96,LTA!J$101:AN$101,LTA!J$103:AN$103)</f>
        <v>70.67</v>
      </c>
      <c r="U96" s="38">
        <f>SUMPRODUCT(LTA!J96:AN96,LTA!J$102:AN$102,LTA!J$103:AN$103)</f>
        <v>88.350000000000009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0.48</v>
      </c>
      <c r="AB96" s="76">
        <f>-STOA!N96</f>
        <v>-88.47</v>
      </c>
      <c r="AC96">
        <f t="shared" si="3"/>
        <v>8.8440903012883947</v>
      </c>
      <c r="AD96">
        <f t="shared" si="4"/>
        <v>937.33884321324604</v>
      </c>
      <c r="AE96">
        <f>'IDT-1'!B96</f>
        <v>0</v>
      </c>
      <c r="AF96" s="25"/>
      <c r="AG96">
        <f t="shared" si="5"/>
        <v>937.33884321324604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-5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10.530127999999999</v>
      </c>
      <c r="E97">
        <f>GT_NG!P97</f>
        <v>16.212608353033886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605.89423717123486</v>
      </c>
      <c r="P97" s="37">
        <v>116.38000000000001</v>
      </c>
      <c r="Q97" s="37">
        <v>38.11</v>
      </c>
      <c r="R97" s="39">
        <v>0</v>
      </c>
      <c r="S97" s="39">
        <v>0</v>
      </c>
      <c r="T97" s="38">
        <f>SUMPRODUCT(LTA!J97:AN97,LTA!J$101:AN$101,LTA!J$103:AN$103)</f>
        <v>70.67</v>
      </c>
      <c r="U97" s="38">
        <f>SUMPRODUCT(LTA!J97:AN97,LTA!J$102:AN$102,LTA!J$103:AN$103)</f>
        <v>88.350000000000009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0.48</v>
      </c>
      <c r="AB97" s="76">
        <f>-STOA!N97</f>
        <v>-88.47</v>
      </c>
      <c r="AC97">
        <f t="shared" si="3"/>
        <v>9.0254363375586255</v>
      </c>
      <c r="AD97">
        <f t="shared" si="4"/>
        <v>896.15542682144928</v>
      </c>
      <c r="AE97">
        <f>'IDT-1'!B97</f>
        <v>0</v>
      </c>
      <c r="AF97" s="25"/>
      <c r="AG97">
        <f t="shared" si="5"/>
        <v>896.15542682144928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-37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10.530127999999999</v>
      </c>
      <c r="E98">
        <f>GT_NG!P98</f>
        <v>16.212608353033886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595.99312428237602</v>
      </c>
      <c r="P98" s="37">
        <v>116.38000000000001</v>
      </c>
      <c r="Q98" s="37">
        <v>38.11</v>
      </c>
      <c r="R98" s="39">
        <v>0</v>
      </c>
      <c r="S98" s="39">
        <v>0</v>
      </c>
      <c r="T98" s="38">
        <f>SUMPRODUCT(LTA!J98:AN98,LTA!J$101:AN$101,LTA!J$103:AN$103)</f>
        <v>70.67</v>
      </c>
      <c r="U98" s="38">
        <f>SUMPRODUCT(LTA!J98:AN98,LTA!J$102:AN$102,LTA!J$103:AN$103)</f>
        <v>88.350000000000009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0.48</v>
      </c>
      <c r="AB98" s="76">
        <f>-STOA!N98</f>
        <v>-88.47</v>
      </c>
      <c r="AC98">
        <f t="shared" si="3"/>
        <v>9.1211566592428195</v>
      </c>
      <c r="AD98">
        <f t="shared" si="4"/>
        <v>864.15859361090611</v>
      </c>
      <c r="AE98">
        <f>'IDT-1'!B98</f>
        <v>0</v>
      </c>
      <c r="AF98" s="25"/>
      <c r="AG98">
        <f t="shared" si="5"/>
        <v>864.15859361090611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-59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0.24545544799999988</v>
      </c>
      <c r="E99">
        <f t="shared" si="6"/>
        <v>0.33087543600352431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2.0163013780501116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17.267056243363562</v>
      </c>
      <c r="P99" s="37">
        <f t="shared" si="6"/>
        <v>2.2040392456503519</v>
      </c>
      <c r="Q99" s="37">
        <f t="shared" si="6"/>
        <v>0.7296411353785065</v>
      </c>
      <c r="R99" s="39">
        <f t="shared" si="6"/>
        <v>0.38326861409292123</v>
      </c>
      <c r="S99" s="39">
        <f t="shared" si="6"/>
        <v>0</v>
      </c>
      <c r="T99" s="38">
        <f t="shared" si="6"/>
        <v>4.75875</v>
      </c>
      <c r="U99" s="38">
        <f t="shared" si="6"/>
        <v>1.3798675000000002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0.94131249999999989</v>
      </c>
      <c r="Z99" s="35">
        <f t="shared" si="6"/>
        <v>-0.67549999999999999</v>
      </c>
      <c r="AA99" s="76">
        <f t="shared" si="6"/>
        <v>1.4390000000000007E-2</v>
      </c>
      <c r="AB99" s="76">
        <f t="shared" si="6"/>
        <v>-0.53082000000000007</v>
      </c>
      <c r="AC99">
        <f t="shared" si="6"/>
        <v>0.25958666414994075</v>
      </c>
      <c r="AD99">
        <f t="shared" si="6"/>
        <v>28.242908336389032</v>
      </c>
      <c r="AE99">
        <f t="shared" si="6"/>
        <v>0.42249549999999997</v>
      </c>
      <c r="AG99">
        <f t="shared" si="6"/>
        <v>28.665403836389029</v>
      </c>
      <c r="AI99">
        <f t="shared" si="6"/>
        <v>0</v>
      </c>
      <c r="AJ99">
        <f t="shared" si="6"/>
        <v>0</v>
      </c>
      <c r="AK99">
        <f t="shared" si="6"/>
        <v>0.16416250000000004</v>
      </c>
      <c r="AL99">
        <f t="shared" si="6"/>
        <v>-1.1732499999999999</v>
      </c>
      <c r="AM99">
        <f t="shared" si="6"/>
        <v>0</v>
      </c>
      <c r="AN99">
        <f t="shared" si="6"/>
        <v>0</v>
      </c>
      <c r="AO99">
        <f t="shared" si="6"/>
        <v>0.44694499999999998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45693</v>
      </c>
      <c r="B1" s="229"/>
      <c r="C1" s="229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9" t="s">
        <v>196</v>
      </c>
      <c r="M1" s="229" t="s">
        <v>197</v>
      </c>
      <c r="N1" s="229" t="s">
        <v>198</v>
      </c>
      <c r="O1" s="229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372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9"/>
      <c r="C2" s="229"/>
      <c r="D2" s="234"/>
      <c r="E2" s="222"/>
      <c r="F2" s="222"/>
      <c r="G2" s="222"/>
      <c r="H2" s="222"/>
      <c r="I2" s="222"/>
      <c r="J2" s="222"/>
      <c r="K2" s="222"/>
      <c r="L2" s="229"/>
      <c r="M2" s="229"/>
      <c r="N2" s="229"/>
      <c r="O2" s="229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TWEPL!Q3</f>
        <v>5.8884919999999985</v>
      </c>
      <c r="E3">
        <f>GT_NG!Q3</f>
        <v>8.6418127866199086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458.40229158379174</v>
      </c>
      <c r="P3" s="37">
        <v>68.209999999999994</v>
      </c>
      <c r="Q3" s="37">
        <v>22.91</v>
      </c>
      <c r="R3" s="39">
        <v>0</v>
      </c>
      <c r="S3" s="39">
        <v>0</v>
      </c>
      <c r="T3" s="38">
        <f>SUMPRODUCT(LTA!J3:AN3,LTA!J$101:AN$101,LTA!J$104:AN$104)</f>
        <v>26</v>
      </c>
      <c r="U3" s="38">
        <f>SUMPRODUCT(LTA!J3:AN3,LTA!J$102:AN$102,LTA!J$104:AN$104)</f>
        <v>112.03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-232</v>
      </c>
      <c r="AA3" s="76">
        <f>STOA!I3</f>
        <v>0</v>
      </c>
      <c r="AB3" s="76">
        <f>-STOA!O3</f>
        <v>-91.52000000000001</v>
      </c>
      <c r="AC3">
        <f>SUMIF(B3:AB3,"&gt;0")*$AC$2-SUMIF(B3:AB3,"&lt;0")*($AC$2/(1-$AC$2))+SUMIF(AI3:AR3,"&gt;0")*$AC$2-SUMIF(AI3:AR3,"&lt;0")*($AC$2/(1-$AC$2))</f>
        <v>9.0362854880539505</v>
      </c>
      <c r="AD3">
        <f>SUM(B3:AB3,AI3:AV3)-AC3</f>
        <v>499.87856031525428</v>
      </c>
      <c r="AE3">
        <f>'IDT-1'!C3</f>
        <v>-91.304000000000002</v>
      </c>
      <c r="AF3" s="25"/>
      <c r="AG3">
        <f>SUM(AD3:AF3)</f>
        <v>408.5745603152543</v>
      </c>
      <c r="AI3" s="35">
        <f>PXIL!I3</f>
        <v>0</v>
      </c>
      <c r="AJ3" s="35">
        <f>PXIL!O3</f>
        <v>0</v>
      </c>
      <c r="AK3" s="35">
        <f>RTM_IEX!I3</f>
        <v>81.760000000000005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5.5991999999999997</v>
      </c>
      <c r="E4">
        <f>GT_NG!Q4</f>
        <v>8.6418127866199086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458.30717111364419</v>
      </c>
      <c r="P4" s="37">
        <v>68.209999999999994</v>
      </c>
      <c r="Q4" s="37">
        <v>22.91</v>
      </c>
      <c r="R4" s="39">
        <v>0</v>
      </c>
      <c r="S4" s="39">
        <v>0</v>
      </c>
      <c r="T4" s="38">
        <f>SUMPRODUCT(LTA!J4:AN4,LTA!J$101:AN$101,LTA!J$104:AN$104)</f>
        <v>25</v>
      </c>
      <c r="U4" s="38">
        <f>SUMPRODUCT(LTA!J4:AN4,LTA!J$102:AN$102,LTA!J$104:AN$104)</f>
        <v>112.2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-274</v>
      </c>
      <c r="AA4" s="76">
        <f>STOA!I4</f>
        <v>0</v>
      </c>
      <c r="AB4" s="76">
        <f>-STOA!O4</f>
        <v>-91.52000000000001</v>
      </c>
      <c r="AC4">
        <f t="shared" ref="AC4:AC67" si="0">SUMIF(B4:AB4,"&gt;0")*$AC$2-SUMIF(B4:AB4,"&lt;0")*($AC$2/(1-$AC$2))+SUMIF(AI4:AR4,"&gt;0")*$AC$2-SUMIF(AI4:AR4,"&lt;0")*($AC$2/(1-$AC$2))</f>
        <v>9.3193924386561822</v>
      </c>
      <c r="AD4">
        <f t="shared" ref="AD4:AD67" si="1">SUM(B4:AB4,AI4:AV4)-AC4</f>
        <v>451.56104089450457</v>
      </c>
      <c r="AE4">
        <f>'IDT-1'!C4</f>
        <v>-68.674000000000007</v>
      </c>
      <c r="AF4" s="25"/>
      <c r="AG4">
        <f t="shared" ref="AG4:AG67" si="2">SUM(AD4:AF4)</f>
        <v>382.88704089450459</v>
      </c>
      <c r="AI4" s="35">
        <f>PXIL!I4</f>
        <v>0</v>
      </c>
      <c r="AJ4" s="35">
        <f>PXIL!O4</f>
        <v>0</v>
      </c>
      <c r="AK4" s="35">
        <f>RTM_IEX!I4</f>
        <v>76.94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5.5991999999999997</v>
      </c>
      <c r="E5">
        <f>GT_NG!Q5</f>
        <v>8.6418127866199086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465.33630113437897</v>
      </c>
      <c r="P5" s="37">
        <v>68.209999999999994</v>
      </c>
      <c r="Q5" s="37">
        <v>22.91</v>
      </c>
      <c r="R5" s="39">
        <v>0</v>
      </c>
      <c r="S5" s="39">
        <v>0</v>
      </c>
      <c r="T5" s="38">
        <f>SUMPRODUCT(LTA!J5:AN5,LTA!J$101:AN$101,LTA!J$104:AN$104)</f>
        <v>20.329999999999998</v>
      </c>
      <c r="U5" s="38">
        <f>SUMPRODUCT(LTA!J5:AN5,LTA!J$102:AN$102,LTA!J$104:AN$104)</f>
        <v>112.37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-341</v>
      </c>
      <c r="AA5" s="76">
        <f>STOA!I5</f>
        <v>0</v>
      </c>
      <c r="AB5" s="76">
        <f>-STOA!O5</f>
        <v>-91.52000000000001</v>
      </c>
      <c r="AC5">
        <f t="shared" si="0"/>
        <v>9.8658279777524029</v>
      </c>
      <c r="AD5">
        <f t="shared" si="1"/>
        <v>386.5437353761431</v>
      </c>
      <c r="AE5">
        <f>'IDT-1'!C5</f>
        <v>-21.943999999999999</v>
      </c>
      <c r="AF5" s="25"/>
      <c r="AG5">
        <f t="shared" si="2"/>
        <v>364.59973537614309</v>
      </c>
      <c r="AI5" s="35">
        <f>PXIL!I5</f>
        <v>0</v>
      </c>
      <c r="AJ5" s="35">
        <f>PXIL!O5</f>
        <v>0</v>
      </c>
      <c r="AK5" s="35">
        <f>RTM_IEX!I5</f>
        <v>76.94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5.5991999999999997</v>
      </c>
      <c r="E6">
        <f>GT_NG!Q6</f>
        <v>8.6418127866199086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466.24233265300359</v>
      </c>
      <c r="P6" s="37">
        <v>68.209999999999994</v>
      </c>
      <c r="Q6" s="37">
        <v>22.91</v>
      </c>
      <c r="R6" s="39">
        <v>0</v>
      </c>
      <c r="S6" s="39">
        <v>0</v>
      </c>
      <c r="T6" s="38">
        <f>SUMPRODUCT(LTA!J6:AN6,LTA!J$101:AN$101,LTA!J$104:AN$104)</f>
        <v>19.329999999999998</v>
      </c>
      <c r="U6" s="38">
        <f>SUMPRODUCT(LTA!J6:AN6,LTA!J$102:AN$102,LTA!J$104:AN$104)</f>
        <v>112.53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-362</v>
      </c>
      <c r="AA6" s="76">
        <f>STOA!I6</f>
        <v>0</v>
      </c>
      <c r="AB6" s="76">
        <f>-STOA!O6</f>
        <v>-91.52000000000001</v>
      </c>
      <c r="AC6">
        <f t="shared" si="0"/>
        <v>10.031430707532365</v>
      </c>
      <c r="AD6">
        <f t="shared" si="1"/>
        <v>365.4441641649878</v>
      </c>
      <c r="AE6">
        <f>'IDT-1'!C6</f>
        <v>-15.771000000000001</v>
      </c>
      <c r="AF6" s="25"/>
      <c r="AG6">
        <f t="shared" si="2"/>
        <v>349.67316416498778</v>
      </c>
      <c r="AI6" s="35">
        <f>PXIL!I6</f>
        <v>0</v>
      </c>
      <c r="AJ6" s="35">
        <f>PXIL!O6</f>
        <v>0</v>
      </c>
      <c r="AK6" s="35">
        <f>RTM_IEX!I6</f>
        <v>76.94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5.5991999999999997</v>
      </c>
      <c r="E7">
        <f>GT_NG!Q7</f>
        <v>8.6418127866199086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466.24233265300359</v>
      </c>
      <c r="P7" s="37">
        <v>68.209999999999994</v>
      </c>
      <c r="Q7" s="37">
        <v>22.91</v>
      </c>
      <c r="R7" s="39">
        <v>0</v>
      </c>
      <c r="S7" s="39">
        <v>0</v>
      </c>
      <c r="T7" s="38">
        <f>SUMPRODUCT(LTA!J7:AN7,LTA!J$101:AN$101,LTA!J$104:AN$104)</f>
        <v>19</v>
      </c>
      <c r="U7" s="38">
        <f>SUMPRODUCT(LTA!J7:AN7,LTA!J$102:AN$102,LTA!J$104:AN$104)</f>
        <v>112.7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-376</v>
      </c>
      <c r="AA7" s="76">
        <f>STOA!I7</f>
        <v>0</v>
      </c>
      <c r="AB7" s="76">
        <f>-STOA!O7</f>
        <v>-91.52000000000001</v>
      </c>
      <c r="AC7">
        <f t="shared" si="0"/>
        <v>10.155295163488825</v>
      </c>
      <c r="AD7">
        <f t="shared" si="1"/>
        <v>353.0902997090314</v>
      </c>
      <c r="AE7">
        <f>'IDT-1'!C7</f>
        <v>-16.719000000000001</v>
      </c>
      <c r="AF7" s="25"/>
      <c r="AG7">
        <f t="shared" si="2"/>
        <v>336.3712997090314</v>
      </c>
      <c r="AI7" s="35">
        <f>PXIL!I7</f>
        <v>0</v>
      </c>
      <c r="AJ7" s="35">
        <f>PXIL!O7</f>
        <v>0</v>
      </c>
      <c r="AK7" s="35">
        <f>RTM_IEX!I7</f>
        <v>78.87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5.5991999999999997</v>
      </c>
      <c r="E8">
        <f>GT_NG!Q8</f>
        <v>8.6418127866199086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466.24233265300359</v>
      </c>
      <c r="P8" s="37">
        <v>68.209999999999994</v>
      </c>
      <c r="Q8" s="37">
        <v>22.91</v>
      </c>
      <c r="R8" s="39">
        <v>0</v>
      </c>
      <c r="S8" s="39">
        <v>0</v>
      </c>
      <c r="T8" s="38">
        <f>SUMPRODUCT(LTA!J8:AN8,LTA!J$101:AN$101,LTA!J$104:AN$104)</f>
        <v>18.670000000000002</v>
      </c>
      <c r="U8" s="38">
        <f>SUMPRODUCT(LTA!J8:AN8,LTA!J$102:AN$102,LTA!J$104:AN$104)</f>
        <v>112.87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-391</v>
      </c>
      <c r="AA8" s="76">
        <f>STOA!I8</f>
        <v>0</v>
      </c>
      <c r="AB8" s="76">
        <f>-STOA!O8</f>
        <v>-91.52000000000001</v>
      </c>
      <c r="AC8">
        <f t="shared" si="0"/>
        <v>10.28694293772789</v>
      </c>
      <c r="AD8">
        <f t="shared" si="1"/>
        <v>339.71865193479226</v>
      </c>
      <c r="AE8">
        <f>'IDT-1'!C8</f>
        <v>-12.404</v>
      </c>
      <c r="AF8" s="25"/>
      <c r="AG8">
        <f t="shared" si="2"/>
        <v>327.31465193479227</v>
      </c>
      <c r="AI8" s="35">
        <f>PXIL!I8</f>
        <v>0</v>
      </c>
      <c r="AJ8" s="35">
        <f>PXIL!O8</f>
        <v>0</v>
      </c>
      <c r="AK8" s="35">
        <f>RTM_IEX!I8</f>
        <v>80.790000000000006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5.5991999999999997</v>
      </c>
      <c r="E9">
        <f>GT_NG!Q9</f>
        <v>8.6418127866199086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466.24233265300359</v>
      </c>
      <c r="P9" s="37">
        <v>68.209999999999994</v>
      </c>
      <c r="Q9" s="37">
        <v>22.91</v>
      </c>
      <c r="R9" s="39">
        <v>0</v>
      </c>
      <c r="S9" s="39">
        <v>0</v>
      </c>
      <c r="T9" s="38">
        <f>SUMPRODUCT(LTA!J9:AN9,LTA!J$101:AN$101,LTA!J$104:AN$104)</f>
        <v>18</v>
      </c>
      <c r="U9" s="38">
        <f>SUMPRODUCT(LTA!J9:AN9,LTA!J$102:AN$102,LTA!J$104:AN$104)</f>
        <v>113.03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-411</v>
      </c>
      <c r="AA9" s="76">
        <f>STOA!I9</f>
        <v>0</v>
      </c>
      <c r="AB9" s="76">
        <f>-STOA!O9</f>
        <v>-91.52000000000001</v>
      </c>
      <c r="AC9">
        <f t="shared" si="0"/>
        <v>10.470221303379978</v>
      </c>
      <c r="AD9">
        <f t="shared" si="1"/>
        <v>322.87537356914015</v>
      </c>
      <c r="AE9">
        <f>'IDT-1'!C9</f>
        <v>-6.5430000000000001</v>
      </c>
      <c r="AF9" s="25"/>
      <c r="AG9">
        <f t="shared" si="2"/>
        <v>316.33237356914015</v>
      </c>
      <c r="AI9" s="35">
        <f>PXIL!I9</f>
        <v>0</v>
      </c>
      <c r="AJ9" s="35">
        <f>PXIL!O9</f>
        <v>0</v>
      </c>
      <c r="AK9" s="35">
        <f>RTM_IEX!I9</f>
        <v>84.64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5.5991999999999997</v>
      </c>
      <c r="E10">
        <f>GT_NG!Q10</f>
        <v>8.6418127866199086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466.24300110209253</v>
      </c>
      <c r="P10" s="37">
        <v>68.209999999999994</v>
      </c>
      <c r="Q10" s="37">
        <v>22.91</v>
      </c>
      <c r="R10" s="39">
        <v>0</v>
      </c>
      <c r="S10" s="39">
        <v>0</v>
      </c>
      <c r="T10" s="38">
        <f>SUMPRODUCT(LTA!J10:AN10,LTA!J$101:AN$101,LTA!J$104:AN$104)</f>
        <v>17.329999999999998</v>
      </c>
      <c r="U10" s="38">
        <f>SUMPRODUCT(LTA!J10:AN10,LTA!J$102:AN$102,LTA!J$104:AN$104)</f>
        <v>113.2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-425</v>
      </c>
      <c r="AA10" s="76">
        <f>STOA!I10</f>
        <v>0</v>
      </c>
      <c r="AB10" s="76">
        <f>-STOA!O10</f>
        <v>-91.52000000000001</v>
      </c>
      <c r="AC10">
        <f t="shared" si="0"/>
        <v>10.591360973239331</v>
      </c>
      <c r="AD10">
        <f t="shared" si="1"/>
        <v>310.17490234836981</v>
      </c>
      <c r="AE10">
        <f>'IDT-1'!C10</f>
        <v>-2.7829999999999999</v>
      </c>
      <c r="AF10" s="25"/>
      <c r="AG10">
        <f t="shared" si="2"/>
        <v>307.3919023483698</v>
      </c>
      <c r="AI10" s="35">
        <f>PXIL!I10</f>
        <v>0</v>
      </c>
      <c r="AJ10" s="35">
        <f>PXIL!O10</f>
        <v>0</v>
      </c>
      <c r="AK10" s="35">
        <f>RTM_IEX!I10</f>
        <v>86.56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5.5991999999999997</v>
      </c>
      <c r="E11">
        <f>GT_NG!Q11</f>
        <v>8.6418127866199086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466.24300110209253</v>
      </c>
      <c r="P11" s="37">
        <v>68.209999999999994</v>
      </c>
      <c r="Q11" s="37">
        <v>22.91</v>
      </c>
      <c r="R11" s="39">
        <v>0</v>
      </c>
      <c r="S11" s="39">
        <v>0</v>
      </c>
      <c r="T11" s="38">
        <f>SUMPRODUCT(LTA!J11:AN11,LTA!J$101:AN$101,LTA!J$104:AN$104)</f>
        <v>16.670000000000002</v>
      </c>
      <c r="U11" s="38">
        <f>SUMPRODUCT(LTA!J11:AN11,LTA!J$102:AN$102,LTA!J$104:AN$104)</f>
        <v>112.7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-443</v>
      </c>
      <c r="AA11" s="76">
        <f>STOA!I11</f>
        <v>0</v>
      </c>
      <c r="AB11" s="76">
        <f>-STOA!O11</f>
        <v>-91.52000000000001</v>
      </c>
      <c r="AC11">
        <f t="shared" si="0"/>
        <v>10.821316702326207</v>
      </c>
      <c r="AD11">
        <f t="shared" si="1"/>
        <v>303.28494661928283</v>
      </c>
      <c r="AE11">
        <f>'IDT-1'!C11</f>
        <v>0</v>
      </c>
      <c r="AF11" s="25"/>
      <c r="AG11">
        <f t="shared" si="2"/>
        <v>303.28494661928283</v>
      </c>
      <c r="AI11" s="35">
        <f>PXIL!I11</f>
        <v>0</v>
      </c>
      <c r="AJ11" s="35">
        <f>PXIL!O11</f>
        <v>0</v>
      </c>
      <c r="AK11" s="35">
        <f>RTM_IEX!I11</f>
        <v>99.06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5.5991999999999997</v>
      </c>
      <c r="E12">
        <f>GT_NG!Q12</f>
        <v>8.6418127866199086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466.24300110209253</v>
      </c>
      <c r="P12" s="37">
        <v>68.209999999999994</v>
      </c>
      <c r="Q12" s="37">
        <v>22.91</v>
      </c>
      <c r="R12" s="39">
        <v>0</v>
      </c>
      <c r="S12" s="39">
        <v>0</v>
      </c>
      <c r="T12" s="38">
        <f>SUMPRODUCT(LTA!J12:AN12,LTA!J$101:AN$101,LTA!J$104:AN$104)</f>
        <v>16.329999999999998</v>
      </c>
      <c r="U12" s="38">
        <f>SUMPRODUCT(LTA!J12:AN12,LTA!J$102:AN$102,LTA!J$104:AN$104)</f>
        <v>112.03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-448</v>
      </c>
      <c r="AA12" s="76">
        <f>STOA!I12</f>
        <v>0</v>
      </c>
      <c r="AB12" s="76">
        <f>-STOA!O12</f>
        <v>-91.52000000000001</v>
      </c>
      <c r="AC12">
        <f t="shared" si="0"/>
        <v>10.852745293739229</v>
      </c>
      <c r="AD12">
        <f t="shared" si="1"/>
        <v>297.24351802786981</v>
      </c>
      <c r="AE12">
        <f>'IDT-1'!C12</f>
        <v>0</v>
      </c>
      <c r="AF12" s="25"/>
      <c r="AG12">
        <f t="shared" si="2"/>
        <v>297.24351802786981</v>
      </c>
      <c r="AI12" s="35">
        <f>PXIL!I12</f>
        <v>0</v>
      </c>
      <c r="AJ12" s="35">
        <f>PXIL!O12</f>
        <v>0</v>
      </c>
      <c r="AK12" s="35">
        <f>RTM_IEX!I12</f>
        <v>99.06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5.5991999999999997</v>
      </c>
      <c r="E13">
        <f>GT_NG!Q13</f>
        <v>8.6418127866199086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466.24300110209253</v>
      </c>
      <c r="P13" s="37">
        <v>68.209999999999994</v>
      </c>
      <c r="Q13" s="37">
        <v>22.91</v>
      </c>
      <c r="R13" s="39">
        <v>0</v>
      </c>
      <c r="S13" s="39">
        <v>0</v>
      </c>
      <c r="T13" s="38">
        <f>SUMPRODUCT(LTA!J13:AN13,LTA!J$101:AN$101,LTA!J$104:AN$104)</f>
        <v>15.33</v>
      </c>
      <c r="U13" s="38">
        <f>SUMPRODUCT(LTA!J13:AN13,LTA!J$102:AN$102,LTA!J$104:AN$104)</f>
        <v>111.37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-453</v>
      </c>
      <c r="AA13" s="76">
        <f>STOA!I13</f>
        <v>0</v>
      </c>
      <c r="AB13" s="76">
        <f>-STOA!O13</f>
        <v>-91.52000000000001</v>
      </c>
      <c r="AC13">
        <f t="shared" si="0"/>
        <v>10.931675885152252</v>
      </c>
      <c r="AD13">
        <f t="shared" si="1"/>
        <v>297.24458743645687</v>
      </c>
      <c r="AE13">
        <f>'IDT-1'!C13</f>
        <v>0</v>
      </c>
      <c r="AF13" s="25"/>
      <c r="AG13">
        <f t="shared" si="2"/>
        <v>297.24458743645687</v>
      </c>
      <c r="AI13" s="35">
        <f>PXIL!I13</f>
        <v>0</v>
      </c>
      <c r="AJ13" s="35">
        <f>PXIL!O13</f>
        <v>0</v>
      </c>
      <c r="AK13" s="35">
        <f>RTM_IEX!I13</f>
        <v>105.8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5.5991999999999997</v>
      </c>
      <c r="E14">
        <f>GT_NG!Q14</f>
        <v>8.6418127866199086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466.24300110209253</v>
      </c>
      <c r="P14" s="37">
        <v>68.209999999999994</v>
      </c>
      <c r="Q14" s="37">
        <v>22.91</v>
      </c>
      <c r="R14" s="39">
        <v>0</v>
      </c>
      <c r="S14" s="39">
        <v>0</v>
      </c>
      <c r="T14" s="38">
        <f>SUMPRODUCT(LTA!J14:AN14,LTA!J$101:AN$101,LTA!J$104:AN$104)</f>
        <v>14.33</v>
      </c>
      <c r="U14" s="38">
        <f>SUMPRODUCT(LTA!J14:AN14,LTA!J$102:AN$102,LTA!J$104:AN$104)</f>
        <v>110.7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-458</v>
      </c>
      <c r="AA14" s="76">
        <f>STOA!I14</f>
        <v>0</v>
      </c>
      <c r="AB14" s="76">
        <f>-STOA!O14</f>
        <v>-91.52000000000001</v>
      </c>
      <c r="AC14">
        <f t="shared" si="0"/>
        <v>10.957956476565275</v>
      </c>
      <c r="AD14">
        <f t="shared" si="1"/>
        <v>290.54830684504384</v>
      </c>
      <c r="AE14">
        <f>'IDT-1'!C14</f>
        <v>0</v>
      </c>
      <c r="AF14" s="25"/>
      <c r="AG14">
        <f t="shared" si="2"/>
        <v>290.54830684504384</v>
      </c>
      <c r="AI14" s="35">
        <f>PXIL!I14</f>
        <v>0</v>
      </c>
      <c r="AJ14" s="35">
        <f>PXIL!O14</f>
        <v>0</v>
      </c>
      <c r="AK14" s="35">
        <f>RTM_IEX!I14</f>
        <v>105.8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5.5991999999999997</v>
      </c>
      <c r="E15">
        <f>GT_NG!Q15</f>
        <v>8.6418127866199086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466.24300110209253</v>
      </c>
      <c r="P15" s="37">
        <v>68.209999999999994</v>
      </c>
      <c r="Q15" s="37">
        <v>22.91</v>
      </c>
      <c r="R15" s="39">
        <v>0</v>
      </c>
      <c r="S15" s="39">
        <v>0</v>
      </c>
      <c r="T15" s="38">
        <f>SUMPRODUCT(LTA!J15:AN15,LTA!J$101:AN$101,LTA!J$104:AN$104)</f>
        <v>13.67</v>
      </c>
      <c r="U15" s="38">
        <f>SUMPRODUCT(LTA!J15:AN15,LTA!J$102:AN$102,LTA!J$104:AN$104)</f>
        <v>109.2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-458</v>
      </c>
      <c r="AA15" s="76">
        <f>STOA!I15</f>
        <v>0</v>
      </c>
      <c r="AB15" s="76">
        <f>-STOA!O15</f>
        <v>-91.52000000000001</v>
      </c>
      <c r="AC15">
        <f t="shared" si="0"/>
        <v>10.986114476565271</v>
      </c>
      <c r="AD15">
        <f t="shared" si="1"/>
        <v>294.13014884504378</v>
      </c>
      <c r="AE15">
        <f>'IDT-1'!C15</f>
        <v>0</v>
      </c>
      <c r="AF15" s="25"/>
      <c r="AG15">
        <f t="shared" si="2"/>
        <v>294.13014884504378</v>
      </c>
      <c r="AI15" s="35">
        <f>PXIL!I15</f>
        <v>0</v>
      </c>
      <c r="AJ15" s="35">
        <f>PXIL!O15</f>
        <v>0</v>
      </c>
      <c r="AK15" s="35">
        <f>RTM_IEX!I15</f>
        <v>111.57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5.5991999999999997</v>
      </c>
      <c r="E16">
        <f>GT_NG!Q16</f>
        <v>8.6418127866199086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466.24300110209253</v>
      </c>
      <c r="P16" s="37">
        <v>68.209999999999994</v>
      </c>
      <c r="Q16" s="37">
        <v>22.91</v>
      </c>
      <c r="R16" s="39">
        <v>0</v>
      </c>
      <c r="S16" s="39">
        <v>0</v>
      </c>
      <c r="T16" s="38">
        <f>SUMPRODUCT(LTA!J16:AN16,LTA!J$101:AN$101,LTA!J$104:AN$104)</f>
        <v>13.33</v>
      </c>
      <c r="U16" s="38">
        <f>SUMPRODUCT(LTA!J16:AN16,LTA!J$102:AN$102,LTA!J$104:AN$104)</f>
        <v>107.7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-458</v>
      </c>
      <c r="AA16" s="76">
        <f>STOA!I16</f>
        <v>0</v>
      </c>
      <c r="AB16" s="76">
        <f>-STOA!O16</f>
        <v>-91.52000000000001</v>
      </c>
      <c r="AC16">
        <f t="shared" si="0"/>
        <v>10.971762476565273</v>
      </c>
      <c r="AD16">
        <f t="shared" si="1"/>
        <v>292.30450084504383</v>
      </c>
      <c r="AE16">
        <f>'IDT-1'!C16</f>
        <v>0</v>
      </c>
      <c r="AF16" s="25"/>
      <c r="AG16">
        <f t="shared" si="2"/>
        <v>292.30450084504383</v>
      </c>
      <c r="AI16" s="35">
        <f>PXIL!I16</f>
        <v>0</v>
      </c>
      <c r="AJ16" s="35">
        <f>PXIL!O16</f>
        <v>0</v>
      </c>
      <c r="AK16" s="35">
        <f>RTM_IEX!I16</f>
        <v>111.57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5.5991999999999997</v>
      </c>
      <c r="E17">
        <f>GT_NG!Q17</f>
        <v>8.6418127866199086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466.24300110209253</v>
      </c>
      <c r="P17" s="37">
        <v>68.209999999999994</v>
      </c>
      <c r="Q17" s="37">
        <v>22.91</v>
      </c>
      <c r="R17" s="39">
        <v>0</v>
      </c>
      <c r="S17" s="39">
        <v>0</v>
      </c>
      <c r="T17" s="38">
        <f>SUMPRODUCT(LTA!J17:AN17,LTA!J$101:AN$101,LTA!J$104:AN$104)</f>
        <v>13.33</v>
      </c>
      <c r="U17" s="38">
        <f>SUMPRODUCT(LTA!J17:AN17,LTA!J$102:AN$102,LTA!J$104:AN$104)</f>
        <v>106.87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-448</v>
      </c>
      <c r="AA17" s="76">
        <f>STOA!I17</f>
        <v>0</v>
      </c>
      <c r="AB17" s="76">
        <f>-STOA!O17</f>
        <v>-91.52000000000001</v>
      </c>
      <c r="AC17">
        <f t="shared" si="0"/>
        <v>10.804151293739229</v>
      </c>
      <c r="AD17">
        <f t="shared" si="1"/>
        <v>291.06211202786989</v>
      </c>
      <c r="AE17">
        <f>'IDT-1'!C17</f>
        <v>0</v>
      </c>
      <c r="AF17" s="25"/>
      <c r="AG17">
        <f t="shared" si="2"/>
        <v>291.06211202786989</v>
      </c>
      <c r="AI17" s="35">
        <f>PXIL!I17</f>
        <v>0</v>
      </c>
      <c r="AJ17" s="35">
        <f>PXIL!O17</f>
        <v>0</v>
      </c>
      <c r="AK17" s="35">
        <f>RTM_IEX!I17</f>
        <v>100.99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5.1326000000000001</v>
      </c>
      <c r="E18">
        <f>GT_NG!Q18</f>
        <v>8.6418127866199086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466.24300110209253</v>
      </c>
      <c r="P18" s="37">
        <v>68.209999999999994</v>
      </c>
      <c r="Q18" s="37">
        <v>22.91</v>
      </c>
      <c r="R18" s="39">
        <v>0</v>
      </c>
      <c r="S18" s="39">
        <v>0</v>
      </c>
      <c r="T18" s="38">
        <f>SUMPRODUCT(LTA!J18:AN18,LTA!J$101:AN$101,LTA!J$104:AN$104)</f>
        <v>13.33</v>
      </c>
      <c r="U18" s="38">
        <f>SUMPRODUCT(LTA!J18:AN18,LTA!J$102:AN$102,LTA!J$104:AN$104)</f>
        <v>106.87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-448</v>
      </c>
      <c r="AA18" s="76">
        <f>STOA!I18</f>
        <v>0</v>
      </c>
      <c r="AB18" s="76">
        <f>-STOA!O18</f>
        <v>-91.52000000000001</v>
      </c>
      <c r="AC18">
        <f t="shared" si="0"/>
        <v>10.78553581373923</v>
      </c>
      <c r="AD18">
        <f t="shared" si="1"/>
        <v>288.69412750786989</v>
      </c>
      <c r="AE18">
        <f>'IDT-1'!C18</f>
        <v>0</v>
      </c>
      <c r="AF18" s="25"/>
      <c r="AG18">
        <f t="shared" si="2"/>
        <v>288.69412750786989</v>
      </c>
      <c r="AI18" s="35">
        <f>PXIL!I18</f>
        <v>0</v>
      </c>
      <c r="AJ18" s="35">
        <f>PXIL!O18</f>
        <v>0</v>
      </c>
      <c r="AK18" s="35">
        <f>RTM_IEX!I18</f>
        <v>99.07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5.1326000000000001</v>
      </c>
      <c r="E19">
        <f>GT_NG!Q19</f>
        <v>8.8718150774888365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466.24300110209253</v>
      </c>
      <c r="P19" s="37">
        <v>68.209999999999994</v>
      </c>
      <c r="Q19" s="37">
        <v>22.91</v>
      </c>
      <c r="R19" s="39">
        <v>0</v>
      </c>
      <c r="S19" s="39">
        <v>0</v>
      </c>
      <c r="T19" s="38">
        <f>SUMPRODUCT(LTA!J19:AN19,LTA!J$101:AN$101,LTA!J$104:AN$104)</f>
        <v>21</v>
      </c>
      <c r="U19" s="38">
        <f>SUMPRODUCT(LTA!J19:AN19,LTA!J$102:AN$102,LTA!J$104:AN$104)</f>
        <v>106.87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-428</v>
      </c>
      <c r="AA19" s="76">
        <f>STOA!I19</f>
        <v>0</v>
      </c>
      <c r="AB19" s="76">
        <f>-STOA!O19</f>
        <v>-91.52000000000001</v>
      </c>
      <c r="AC19">
        <f t="shared" si="0"/>
        <v>10.547345465955923</v>
      </c>
      <c r="AD19">
        <f t="shared" si="1"/>
        <v>298.55232014652211</v>
      </c>
      <c r="AE19">
        <f>'IDT-1'!C19</f>
        <v>0</v>
      </c>
      <c r="AF19" s="25"/>
      <c r="AG19">
        <f t="shared" si="2"/>
        <v>298.55232014652211</v>
      </c>
      <c r="AI19" s="35">
        <f>PXIL!I19</f>
        <v>0</v>
      </c>
      <c r="AJ19" s="35">
        <f>PXIL!O19</f>
        <v>0</v>
      </c>
      <c r="AK19" s="35">
        <f>RTM_IEX!I19</f>
        <v>80.790000000000006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5.1326000000000001</v>
      </c>
      <c r="E20">
        <f>GT_NG!Q20</f>
        <v>8.8718150774888365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466.24300110209253</v>
      </c>
      <c r="P20" s="37">
        <v>68.209999999999994</v>
      </c>
      <c r="Q20" s="37">
        <v>22.91</v>
      </c>
      <c r="R20" s="39">
        <v>0</v>
      </c>
      <c r="S20" s="39">
        <v>0</v>
      </c>
      <c r="T20" s="38">
        <f>SUMPRODUCT(LTA!J20:AN20,LTA!J$101:AN$101,LTA!J$104:AN$104)</f>
        <v>22</v>
      </c>
      <c r="U20" s="38">
        <f>SUMPRODUCT(LTA!J20:AN20,LTA!J$102:AN$102,LTA!J$104:AN$104)</f>
        <v>106.87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-423</v>
      </c>
      <c r="AA20" s="76">
        <f>STOA!I20</f>
        <v>0</v>
      </c>
      <c r="AB20" s="76">
        <f>-STOA!O20</f>
        <v>-91.52000000000001</v>
      </c>
      <c r="AC20">
        <f t="shared" si="0"/>
        <v>10.515838874542901</v>
      </c>
      <c r="AD20">
        <f t="shared" si="1"/>
        <v>304.58382673793511</v>
      </c>
      <c r="AE20">
        <f>'IDT-1'!C20</f>
        <v>0</v>
      </c>
      <c r="AF20" s="25"/>
      <c r="AG20">
        <f t="shared" si="2"/>
        <v>304.58382673793511</v>
      </c>
      <c r="AI20" s="35">
        <f>PXIL!I20</f>
        <v>0</v>
      </c>
      <c r="AJ20" s="35">
        <f>PXIL!O20</f>
        <v>0</v>
      </c>
      <c r="AK20" s="35">
        <f>RTM_IEX!I20</f>
        <v>80.790000000000006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5.1326000000000001</v>
      </c>
      <c r="E21">
        <f>GT_NG!Q21</f>
        <v>8.8718150774888365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467.65016110209251</v>
      </c>
      <c r="P21" s="37">
        <v>68.209999999999994</v>
      </c>
      <c r="Q21" s="37">
        <v>22.91</v>
      </c>
      <c r="R21" s="39">
        <v>0</v>
      </c>
      <c r="S21" s="39">
        <v>0</v>
      </c>
      <c r="T21" s="38">
        <f>SUMPRODUCT(LTA!J21:AN21,LTA!J$101:AN$101,LTA!J$104:AN$104)</f>
        <v>13.33</v>
      </c>
      <c r="U21" s="38">
        <f>SUMPRODUCT(LTA!J21:AN21,LTA!J$102:AN$102,LTA!J$104:AN$104)</f>
        <v>106.87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-413</v>
      </c>
      <c r="AA21" s="76">
        <f>STOA!I21</f>
        <v>0</v>
      </c>
      <c r="AB21" s="76">
        <f>-STOA!O21</f>
        <v>-91.52000000000001</v>
      </c>
      <c r="AC21">
        <f t="shared" si="0"/>
        <v>10.433069539716856</v>
      </c>
      <c r="AD21">
        <f t="shared" si="1"/>
        <v>314.13375607276117</v>
      </c>
      <c r="AE21">
        <f>'IDT-1'!C21</f>
        <v>0</v>
      </c>
      <c r="AF21" s="25"/>
      <c r="AG21">
        <f t="shared" si="2"/>
        <v>314.13375607276117</v>
      </c>
      <c r="AI21" s="35">
        <f>PXIL!I21</f>
        <v>0</v>
      </c>
      <c r="AJ21" s="35">
        <f>PXIL!O21</f>
        <v>0</v>
      </c>
      <c r="AK21" s="35">
        <f>RTM_IEX!I21</f>
        <v>87.52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5.1326000000000001</v>
      </c>
      <c r="E22">
        <f>GT_NG!Q22</f>
        <v>8.8718150774888365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527.6801611020926</v>
      </c>
      <c r="P22" s="37">
        <v>68.209999999999994</v>
      </c>
      <c r="Q22" s="37">
        <v>22.91</v>
      </c>
      <c r="R22" s="39">
        <v>0</v>
      </c>
      <c r="S22" s="39">
        <v>0</v>
      </c>
      <c r="T22" s="38">
        <f>SUMPRODUCT(LTA!J22:AN22,LTA!J$101:AN$101,LTA!J$104:AN$104)</f>
        <v>13.33</v>
      </c>
      <c r="U22" s="38">
        <f>SUMPRODUCT(LTA!J22:AN22,LTA!J$102:AN$102,LTA!J$104:AN$104)</f>
        <v>106.87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-403</v>
      </c>
      <c r="AA22" s="76">
        <f>STOA!I22</f>
        <v>0</v>
      </c>
      <c r="AB22" s="76">
        <f>-STOA!O22</f>
        <v>-91.52000000000001</v>
      </c>
      <c r="AC22">
        <f t="shared" si="0"/>
        <v>10.372630356890813</v>
      </c>
      <c r="AD22">
        <f t="shared" si="1"/>
        <v>326.52419525558736</v>
      </c>
      <c r="AE22">
        <f>'IDT-1'!C22</f>
        <v>0</v>
      </c>
      <c r="AF22" s="25"/>
      <c r="AG22">
        <f t="shared" si="2"/>
        <v>326.52419525558736</v>
      </c>
      <c r="AI22" s="35">
        <f>PXIL!I22</f>
        <v>0</v>
      </c>
      <c r="AJ22" s="35">
        <f>PXIL!O22</f>
        <v>0</v>
      </c>
      <c r="AK22" s="35">
        <f>RTM_IEX!I22</f>
        <v>29.82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5.1326000000000001</v>
      </c>
      <c r="E23">
        <f>GT_NG!Q23</f>
        <v>8.8718150774888365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556.22630479554664</v>
      </c>
      <c r="P23" s="37">
        <v>68.209999999999994</v>
      </c>
      <c r="Q23" s="37">
        <v>22.91</v>
      </c>
      <c r="R23" s="39">
        <v>0</v>
      </c>
      <c r="S23" s="39">
        <v>0</v>
      </c>
      <c r="T23" s="38">
        <f>SUMPRODUCT(LTA!J23:AN23,LTA!J$101:AN$101,LTA!J$104:AN$104)</f>
        <v>13.33</v>
      </c>
      <c r="U23" s="38">
        <f>SUMPRODUCT(LTA!J23:AN23,LTA!J$102:AN$102,LTA!J$104:AN$104)</f>
        <v>106.87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-409</v>
      </c>
      <c r="AA23" s="76">
        <f>STOA!I23</f>
        <v>0</v>
      </c>
      <c r="AB23" s="76">
        <f>-STOA!O23</f>
        <v>-91.52000000000001</v>
      </c>
      <c r="AC23">
        <f t="shared" si="0"/>
        <v>10.642458187395382</v>
      </c>
      <c r="AD23">
        <f t="shared" si="1"/>
        <v>348.8005111185368</v>
      </c>
      <c r="AE23">
        <f>'IDT-1'!C23</f>
        <v>0</v>
      </c>
      <c r="AF23" s="25"/>
      <c r="AG23">
        <f t="shared" si="2"/>
        <v>348.8005111185368</v>
      </c>
      <c r="AI23" s="35">
        <f>PXIL!I23</f>
        <v>0</v>
      </c>
      <c r="AJ23" s="35">
        <f>PXIL!O23</f>
        <v>0</v>
      </c>
      <c r="AK23" s="35">
        <f>RTM_IEX!I23</f>
        <v>29.82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5.1326000000000001</v>
      </c>
      <c r="E24">
        <f>GT_NG!Q24</f>
        <v>8.8718150774888365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562.76255516620324</v>
      </c>
      <c r="P24" s="37">
        <v>68.209999999999994</v>
      </c>
      <c r="Q24" s="37">
        <v>22.91</v>
      </c>
      <c r="R24" s="39">
        <v>0</v>
      </c>
      <c r="S24" s="39">
        <v>0</v>
      </c>
      <c r="T24" s="38">
        <f>SUMPRODUCT(LTA!J24:AN24,LTA!J$101:AN$101,LTA!J$104:AN$104)</f>
        <v>13.33</v>
      </c>
      <c r="U24" s="38">
        <f>SUMPRODUCT(LTA!J24:AN24,LTA!J$102:AN$102,LTA!J$104:AN$104)</f>
        <v>106.87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-369</v>
      </c>
      <c r="AA24" s="76">
        <f>STOA!I24</f>
        <v>0</v>
      </c>
      <c r="AB24" s="76">
        <f>-STOA!O24</f>
        <v>-91.52000000000001</v>
      </c>
      <c r="AC24">
        <f t="shared" si="0"/>
        <v>10.34895820898233</v>
      </c>
      <c r="AD24">
        <f t="shared" si="1"/>
        <v>391.78026146760652</v>
      </c>
      <c r="AE24">
        <f>'IDT-1'!C24</f>
        <v>-24.718</v>
      </c>
      <c r="AF24" s="25"/>
      <c r="AG24">
        <f t="shared" si="2"/>
        <v>367.0622614676065</v>
      </c>
      <c r="AI24" s="35">
        <f>PXIL!I24</f>
        <v>0</v>
      </c>
      <c r="AJ24" s="35">
        <f>PXIL!O24</f>
        <v>0</v>
      </c>
      <c r="AK24" s="35">
        <f>RTM_IEX!I24</f>
        <v>25.97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5.1326000000000001</v>
      </c>
      <c r="E25">
        <f>GT_NG!Q25</f>
        <v>8.8718150774888365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553.25936245216121</v>
      </c>
      <c r="P25" s="37">
        <v>68.209999999999994</v>
      </c>
      <c r="Q25" s="37">
        <v>22.91</v>
      </c>
      <c r="R25" s="39">
        <v>0</v>
      </c>
      <c r="S25" s="39">
        <v>0</v>
      </c>
      <c r="T25" s="38">
        <f>SUMPRODUCT(LTA!J25:AN25,LTA!J$101:AN$101,LTA!J$104:AN$104)</f>
        <v>13.33</v>
      </c>
      <c r="U25" s="38">
        <f>SUMPRODUCT(LTA!J25:AN25,LTA!J$102:AN$102,LTA!J$104:AN$104)</f>
        <v>106.87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-363</v>
      </c>
      <c r="AA25" s="76">
        <f>STOA!I25</f>
        <v>0</v>
      </c>
      <c r="AB25" s="76">
        <f>-STOA!O25</f>
        <v>-91.52000000000001</v>
      </c>
      <c r="AC25">
        <f t="shared" si="0"/>
        <v>10.557761396117177</v>
      </c>
      <c r="AD25">
        <f t="shared" si="1"/>
        <v>430.3882655664296</v>
      </c>
      <c r="AE25">
        <f>'IDT-1'!C25</f>
        <v>-51.341999999999999</v>
      </c>
      <c r="AF25" s="25"/>
      <c r="AG25">
        <f t="shared" si="2"/>
        <v>379.04626556642961</v>
      </c>
      <c r="AI25" s="35">
        <f>PXIL!I25</f>
        <v>0</v>
      </c>
      <c r="AJ25" s="35">
        <f>PXIL!O25</f>
        <v>0</v>
      </c>
      <c r="AK25" s="35">
        <f>RTM_IEX!I25</f>
        <v>68.290000000000006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5.1326000000000001</v>
      </c>
      <c r="E26">
        <f>GT_NG!Q26</f>
        <v>8.8718150774888365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550.36523344781676</v>
      </c>
      <c r="P26" s="37">
        <v>68.210000000000008</v>
      </c>
      <c r="Q26" s="37">
        <v>22.91</v>
      </c>
      <c r="R26" s="39">
        <v>0</v>
      </c>
      <c r="S26" s="39">
        <v>0</v>
      </c>
      <c r="T26" s="38">
        <f>SUMPRODUCT(LTA!J26:AN26,LTA!J$101:AN$101,LTA!J$104:AN$104)</f>
        <v>13.33</v>
      </c>
      <c r="U26" s="38">
        <f>SUMPRODUCT(LTA!J26:AN26,LTA!J$102:AN$102,LTA!J$104:AN$104)</f>
        <v>106.87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-328</v>
      </c>
      <c r="AA26" s="76">
        <f>STOA!I26</f>
        <v>0</v>
      </c>
      <c r="AB26" s="76">
        <f>-STOA!O26</f>
        <v>-91.52000000000001</v>
      </c>
      <c r="AC26">
        <f t="shared" si="0"/>
        <v>10.402547049992139</v>
      </c>
      <c r="AD26">
        <f t="shared" si="1"/>
        <v>480.91935090821016</v>
      </c>
      <c r="AE26">
        <f>'IDT-1'!C26</f>
        <v>-70.320999999999998</v>
      </c>
      <c r="AF26" s="25"/>
      <c r="AG26">
        <f t="shared" si="2"/>
        <v>410.59835090821014</v>
      </c>
      <c r="AI26" s="35">
        <f>PXIL!I26</f>
        <v>0</v>
      </c>
      <c r="AJ26" s="35">
        <f>PXIL!O26</f>
        <v>0</v>
      </c>
      <c r="AK26" s="35">
        <f>RTM_IEX!I26</f>
        <v>86.56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5.1326000000000001</v>
      </c>
      <c r="E27">
        <f>GT_NG!Q27</f>
        <v>8.8718150774888365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485.34213071358755</v>
      </c>
      <c r="P27" s="37">
        <v>68.207387991115866</v>
      </c>
      <c r="Q27" s="37">
        <v>22.032539774037353</v>
      </c>
      <c r="R27" s="39">
        <v>0.03</v>
      </c>
      <c r="S27" s="39">
        <v>0</v>
      </c>
      <c r="T27" s="38">
        <f>SUMPRODUCT(LTA!J27:AN27,LTA!J$101:AN$101,LTA!J$104:AN$104)</f>
        <v>13.33</v>
      </c>
      <c r="U27" s="38">
        <f>SUMPRODUCT(LTA!J27:AN27,LTA!J$102:AN$102,LTA!J$104:AN$104)</f>
        <v>106.87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-370</v>
      </c>
      <c r="AA27" s="76">
        <f>STOA!I27</f>
        <v>0</v>
      </c>
      <c r="AB27" s="76">
        <f>-STOA!O27</f>
        <v>-91.52000000000001</v>
      </c>
      <c r="AC27">
        <f t="shared" si="0"/>
        <v>11.089157653102726</v>
      </c>
      <c r="AD27">
        <f t="shared" si="1"/>
        <v>483.92956533602347</v>
      </c>
      <c r="AE27">
        <f>'IDT-1'!C27</f>
        <v>-44.622999999999998</v>
      </c>
      <c r="AF27" s="25"/>
      <c r="AG27">
        <f t="shared" si="2"/>
        <v>439.30656533602348</v>
      </c>
      <c r="AI27" s="35">
        <f>PXIL!I27</f>
        <v>0</v>
      </c>
      <c r="AJ27" s="35">
        <f>PXIL!O27</f>
        <v>0</v>
      </c>
      <c r="AK27" s="35">
        <f>RTM_IEX!I27</f>
        <v>198.13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5.1326000000000001</v>
      </c>
      <c r="E28">
        <f>GT_NG!Q28</f>
        <v>8.8718150774888365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489.78804677357709</v>
      </c>
      <c r="P28" s="37">
        <v>68.207387991115866</v>
      </c>
      <c r="Q28" s="37">
        <v>22.032539774037353</v>
      </c>
      <c r="R28" s="39">
        <v>0.36</v>
      </c>
      <c r="S28" s="39">
        <v>0</v>
      </c>
      <c r="T28" s="38">
        <f>SUMPRODUCT(LTA!J28:AN28,LTA!J$101:AN$101,LTA!J$104:AN$104)</f>
        <v>13.33</v>
      </c>
      <c r="U28" s="38">
        <f>SUMPRODUCT(LTA!J28:AN28,LTA!J$102:AN$102,LTA!J$104:AN$104)</f>
        <v>106.87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-299</v>
      </c>
      <c r="AA28" s="76">
        <f>STOA!I28</f>
        <v>0</v>
      </c>
      <c r="AB28" s="76">
        <f>-STOA!O28</f>
        <v>-91.52000000000001</v>
      </c>
      <c r="AC28">
        <f t="shared" si="0"/>
        <v>10.022628654729147</v>
      </c>
      <c r="AD28">
        <f t="shared" si="1"/>
        <v>490.81976096149003</v>
      </c>
      <c r="AE28">
        <f>'IDT-1'!C28</f>
        <v>0</v>
      </c>
      <c r="AF28" s="25"/>
      <c r="AG28">
        <f t="shared" si="2"/>
        <v>490.81976096149003</v>
      </c>
      <c r="AI28" s="35">
        <f>PXIL!I28</f>
        <v>0</v>
      </c>
      <c r="AJ28" s="35">
        <f>PXIL!O28</f>
        <v>0</v>
      </c>
      <c r="AK28" s="35">
        <f>RTM_IEX!I28</f>
        <v>131.77000000000001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5.1326000000000001</v>
      </c>
      <c r="E29">
        <f>GT_NG!Q29</f>
        <v>8.8718150774888365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44.997936915459384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510.20214420079753</v>
      </c>
      <c r="P29" s="37">
        <v>68.207387991115866</v>
      </c>
      <c r="Q29" s="37">
        <v>22.032539774037353</v>
      </c>
      <c r="R29" s="39">
        <v>0.78</v>
      </c>
      <c r="S29" s="39">
        <v>0</v>
      </c>
      <c r="T29" s="38">
        <f>SUMPRODUCT(LTA!J29:AN29,LTA!J$101:AN$101,LTA!J$104:AN$104)</f>
        <v>13.33</v>
      </c>
      <c r="U29" s="38">
        <f>SUMPRODUCT(LTA!J29:AN29,LTA!J$102:AN$102,LTA!J$104:AN$104)</f>
        <v>106.87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-335</v>
      </c>
      <c r="AA29" s="76">
        <f>STOA!I29</f>
        <v>0</v>
      </c>
      <c r="AB29" s="76">
        <f>-STOA!O29</f>
        <v>-91.52000000000001</v>
      </c>
      <c r="AC29">
        <f t="shared" si="0"/>
        <v>10.593861980775804</v>
      </c>
      <c r="AD29">
        <f t="shared" si="1"/>
        <v>491.20056197812318</v>
      </c>
      <c r="AE29">
        <f>'IDT-1'!C29</f>
        <v>0</v>
      </c>
      <c r="AF29" s="25"/>
      <c r="AG29">
        <f t="shared" si="2"/>
        <v>491.20056197812318</v>
      </c>
      <c r="AI29" s="35">
        <f>PXIL!I29</f>
        <v>0</v>
      </c>
      <c r="AJ29" s="35">
        <f>PXIL!O29</f>
        <v>0</v>
      </c>
      <c r="AK29" s="35">
        <f>RTM_IEX!I29</f>
        <v>147.88999999999999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5.1326000000000001</v>
      </c>
      <c r="E30">
        <f>GT_NG!Q30</f>
        <v>8.8718150774888365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542.89860791173066</v>
      </c>
      <c r="P30" s="37">
        <v>68.207387991115866</v>
      </c>
      <c r="Q30" s="37">
        <v>22.032539774037353</v>
      </c>
      <c r="R30" s="39">
        <v>2.25</v>
      </c>
      <c r="S30" s="39">
        <v>0</v>
      </c>
      <c r="T30" s="38">
        <f>SUMPRODUCT(LTA!J30:AN30,LTA!J$101:AN$101,LTA!J$104:AN$104)</f>
        <v>13.33</v>
      </c>
      <c r="U30" s="38">
        <f>SUMPRODUCT(LTA!J30:AN30,LTA!J$102:AN$102,LTA!J$104:AN$104)</f>
        <v>106.87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-320</v>
      </c>
      <c r="AA30" s="76">
        <f>STOA!I30</f>
        <v>0</v>
      </c>
      <c r="AB30" s="76">
        <f>-STOA!O30</f>
        <v>-91.52000000000001</v>
      </c>
      <c r="AC30">
        <f t="shared" si="0"/>
        <v>10.531076715541435</v>
      </c>
      <c r="AD30">
        <f t="shared" si="1"/>
        <v>513.3318740388313</v>
      </c>
      <c r="AE30">
        <f>'IDT-1'!C30</f>
        <v>0</v>
      </c>
      <c r="AF30" s="25"/>
      <c r="AG30">
        <f t="shared" si="2"/>
        <v>513.3318740388313</v>
      </c>
      <c r="AI30" s="35">
        <f>PXIL!I30</f>
        <v>0</v>
      </c>
      <c r="AJ30" s="35">
        <f>PXIL!O30</f>
        <v>0</v>
      </c>
      <c r="AK30" s="35">
        <f>RTM_IEX!I30</f>
        <v>110.79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5.6505260000000002</v>
      </c>
      <c r="E31">
        <f>GT_NG!Q31</f>
        <v>8.658064092461256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509.34323066653303</v>
      </c>
      <c r="P31" s="37">
        <v>68.207387991115866</v>
      </c>
      <c r="Q31" s="37">
        <v>22.032539774037353</v>
      </c>
      <c r="R31" s="39">
        <v>5.86</v>
      </c>
      <c r="S31" s="39">
        <v>0</v>
      </c>
      <c r="T31" s="38">
        <f>SUMPRODUCT(LTA!J31:AN31,LTA!J$101:AN$101,LTA!J$104:AN$104)</f>
        <v>13.33</v>
      </c>
      <c r="U31" s="38">
        <f>SUMPRODUCT(LTA!J31:AN31,LTA!J$102:AN$102,LTA!J$104:AN$104)</f>
        <v>106.87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-275</v>
      </c>
      <c r="AA31" s="76">
        <f>STOA!I31</f>
        <v>0</v>
      </c>
      <c r="AB31" s="76">
        <f>-STOA!O31</f>
        <v>-91.52000000000001</v>
      </c>
      <c r="AC31">
        <f t="shared" si="0"/>
        <v>9.8038440154284832</v>
      </c>
      <c r="AD31">
        <f t="shared" si="1"/>
        <v>511.17790450871905</v>
      </c>
      <c r="AE31">
        <f>'IDT-1'!C31</f>
        <v>0</v>
      </c>
      <c r="AF31" s="25"/>
      <c r="AG31">
        <f t="shared" si="2"/>
        <v>511.17790450871905</v>
      </c>
      <c r="AI31" s="35">
        <f>PXIL!I31</f>
        <v>0</v>
      </c>
      <c r="AJ31" s="35">
        <f>PXIL!O31</f>
        <v>0</v>
      </c>
      <c r="AK31" s="35">
        <f>RTM_IEX!I31</f>
        <v>92.55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5.6505260000000002</v>
      </c>
      <c r="E32">
        <f>GT_NG!Q32</f>
        <v>12.170257488176563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512.0710373141726</v>
      </c>
      <c r="P32" s="37">
        <v>68.207387991115866</v>
      </c>
      <c r="Q32" s="37">
        <v>22.032539774037353</v>
      </c>
      <c r="R32" s="39">
        <v>11.352577202543142</v>
      </c>
      <c r="S32" s="39">
        <v>0</v>
      </c>
      <c r="T32" s="38">
        <f>SUMPRODUCT(LTA!J32:AN32,LTA!J$101:AN$101,LTA!J$104:AN$104)</f>
        <v>16.329999999999998</v>
      </c>
      <c r="U32" s="38">
        <f>SUMPRODUCT(LTA!J32:AN32,LTA!J$102:AN$102,LTA!J$104:AN$104)</f>
        <v>106.87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-192</v>
      </c>
      <c r="AA32" s="76">
        <f>STOA!I32</f>
        <v>0</v>
      </c>
      <c r="AB32" s="76">
        <f>-STOA!O32</f>
        <v>-91.52000000000001</v>
      </c>
      <c r="AC32">
        <f t="shared" si="0"/>
        <v>8.9825827004903296</v>
      </c>
      <c r="AD32">
        <f t="shared" si="1"/>
        <v>573.36174306955513</v>
      </c>
      <c r="AE32">
        <f>'IDT-1'!C32</f>
        <v>-48</v>
      </c>
      <c r="AF32" s="25"/>
      <c r="AG32">
        <f t="shared" si="2"/>
        <v>525.36174306955513</v>
      </c>
      <c r="AI32" s="35">
        <f>PXIL!I32</f>
        <v>0</v>
      </c>
      <c r="AJ32" s="35">
        <f>PXIL!O32</f>
        <v>0</v>
      </c>
      <c r="AK32" s="35">
        <f>RTM_IEX!I32</f>
        <v>56.18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5.6505260000000002</v>
      </c>
      <c r="E33">
        <f>GT_NG!Q33</f>
        <v>12.170257488176563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506.40324034673324</v>
      </c>
      <c r="P33" s="37">
        <v>68.207387991115866</v>
      </c>
      <c r="Q33" s="37">
        <v>22.032539774037353</v>
      </c>
      <c r="R33" s="39">
        <v>14.7</v>
      </c>
      <c r="S33" s="39">
        <v>0</v>
      </c>
      <c r="T33" s="38">
        <f>SUMPRODUCT(LTA!J33:AN33,LTA!J$101:AN$101,LTA!J$104:AN$104)</f>
        <v>20.91</v>
      </c>
      <c r="U33" s="38">
        <f>SUMPRODUCT(LTA!J33:AN33,LTA!J$102:AN$102,LTA!J$104:AN$104)</f>
        <v>106.87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-105</v>
      </c>
      <c r="AA33" s="76">
        <f>STOA!I33</f>
        <v>0</v>
      </c>
      <c r="AB33" s="76">
        <f>-STOA!O33</f>
        <v>-91.52000000000001</v>
      </c>
      <c r="AC33">
        <f t="shared" si="0"/>
        <v>8.2426410913778909</v>
      </c>
      <c r="AD33">
        <f t="shared" si="1"/>
        <v>653.92131050868511</v>
      </c>
      <c r="AE33">
        <f>'IDT-1'!C33</f>
        <v>-115.018</v>
      </c>
      <c r="AF33" s="25"/>
      <c r="AG33">
        <f t="shared" si="2"/>
        <v>538.90331050868508</v>
      </c>
      <c r="AI33" s="35">
        <f>PXIL!I33</f>
        <v>0</v>
      </c>
      <c r="AJ33" s="35">
        <f>PXIL!O33</f>
        <v>0</v>
      </c>
      <c r="AK33" s="35">
        <f>RTM_IEX!I33</f>
        <v>46.74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5.6505260000000002</v>
      </c>
      <c r="E34">
        <f>GT_NG!Q34</f>
        <v>8.8718150774888365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503.23373209850075</v>
      </c>
      <c r="P34" s="37">
        <v>68.207387991115866</v>
      </c>
      <c r="Q34" s="37">
        <v>22.032539774037353</v>
      </c>
      <c r="R34" s="39">
        <v>14.7</v>
      </c>
      <c r="S34" s="39">
        <v>0</v>
      </c>
      <c r="T34" s="38">
        <f>SUMPRODUCT(LTA!J34:AN34,LTA!J$101:AN$101,LTA!J$104:AN$104)</f>
        <v>30.66</v>
      </c>
      <c r="U34" s="38">
        <f>SUMPRODUCT(LTA!J34:AN34,LTA!J$102:AN$102,LTA!J$104:AN$104)</f>
        <v>106.87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-91.52000000000001</v>
      </c>
      <c r="AC34">
        <f t="shared" si="0"/>
        <v>7.4651106565648604</v>
      </c>
      <c r="AD34">
        <f t="shared" si="1"/>
        <v>765.84089028457799</v>
      </c>
      <c r="AE34">
        <f>'IDT-1'!C34</f>
        <v>-144.90299999999999</v>
      </c>
      <c r="AF34" s="25"/>
      <c r="AG34">
        <f t="shared" si="2"/>
        <v>620.93789028457797</v>
      </c>
      <c r="AI34" s="35">
        <f>PXIL!I34</f>
        <v>0</v>
      </c>
      <c r="AJ34" s="35">
        <f>PXIL!O34</f>
        <v>0</v>
      </c>
      <c r="AK34" s="35">
        <f>RTM_IEX!I34</f>
        <v>49.6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5.6505260000000002</v>
      </c>
      <c r="E35">
        <f>GT_NG!Q35</f>
        <v>30.83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499.56620967000418</v>
      </c>
      <c r="P35" s="37">
        <v>68.207387991115866</v>
      </c>
      <c r="Q35" s="37">
        <v>22.032539774037353</v>
      </c>
      <c r="R35" s="39">
        <v>14.699999999999996</v>
      </c>
      <c r="S35" s="39">
        <v>0</v>
      </c>
      <c r="T35" s="38">
        <f>SUMPRODUCT(LTA!J35:AN35,LTA!J$101:AN$101,LTA!J$104:AN$104)</f>
        <v>41.55</v>
      </c>
      <c r="U35" s="38">
        <f>SUMPRODUCT(LTA!J35:AN35,LTA!J$102:AN$102,LTA!J$104:AN$104)</f>
        <v>106.87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-91.52000000000001</v>
      </c>
      <c r="AC35">
        <f t="shared" si="0"/>
        <v>8.640341824018174</v>
      </c>
      <c r="AD35">
        <f t="shared" si="1"/>
        <v>915.33632161113928</v>
      </c>
      <c r="AE35">
        <f>'IDT-1'!C35</f>
        <v>-159.256</v>
      </c>
      <c r="AF35" s="25"/>
      <c r="AG35">
        <f t="shared" si="2"/>
        <v>756.08032161113931</v>
      </c>
      <c r="AI35" s="35">
        <f>PXIL!I35</f>
        <v>0</v>
      </c>
      <c r="AJ35" s="35">
        <f>PXIL!O35</f>
        <v>0</v>
      </c>
      <c r="AK35" s="35">
        <f>RTM_IEX!I35</f>
        <v>171.09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5.6505260000000002</v>
      </c>
      <c r="E36">
        <f>GT_NG!Q36</f>
        <v>30.83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482.78490629013987</v>
      </c>
      <c r="P36" s="37">
        <v>68.207387991115866</v>
      </c>
      <c r="Q36" s="37">
        <v>22.032539774037353</v>
      </c>
      <c r="R36" s="39">
        <v>14.699999999999996</v>
      </c>
      <c r="S36" s="39">
        <v>0</v>
      </c>
      <c r="T36" s="38">
        <f>SUMPRODUCT(LTA!J36:AN36,LTA!J$101:AN$101,LTA!J$104:AN$104)</f>
        <v>58.12</v>
      </c>
      <c r="U36" s="38">
        <f>SUMPRODUCT(LTA!J36:AN36,LTA!J$102:AN$102,LTA!J$104:AN$104)</f>
        <v>106.87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-91.52000000000001</v>
      </c>
      <c r="AC36">
        <f t="shared" si="0"/>
        <v>9.0454636576552332</v>
      </c>
      <c r="AD36">
        <f t="shared" si="1"/>
        <v>966.86989639763794</v>
      </c>
      <c r="AE36">
        <f>'IDT-1'!C36</f>
        <v>-160</v>
      </c>
      <c r="AF36" s="25"/>
      <c r="AG36">
        <f t="shared" si="2"/>
        <v>806.86989639763794</v>
      </c>
      <c r="AI36" s="35">
        <f>PXIL!I36</f>
        <v>0</v>
      </c>
      <c r="AJ36" s="35">
        <f>PXIL!O36</f>
        <v>0</v>
      </c>
      <c r="AK36" s="35">
        <f>RTM_IEX!I36</f>
        <v>223.24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5.6505260000000002</v>
      </c>
      <c r="E37">
        <f>GT_NG!Q37</f>
        <v>38.21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469.08253093481125</v>
      </c>
      <c r="P37" s="37">
        <v>68.207387991115866</v>
      </c>
      <c r="Q37" s="37">
        <v>22.032539774037353</v>
      </c>
      <c r="R37" s="39">
        <v>16</v>
      </c>
      <c r="S37" s="39">
        <v>0</v>
      </c>
      <c r="T37" s="38">
        <f>SUMPRODUCT(LTA!J37:AN37,LTA!J$101:AN$101,LTA!J$104:AN$104)</f>
        <v>87.1</v>
      </c>
      <c r="U37" s="38">
        <f>SUMPRODUCT(LTA!J37:AN37,LTA!J$102:AN$102,LTA!J$104:AN$104)</f>
        <v>106.87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-91.52000000000001</v>
      </c>
      <c r="AC37">
        <f t="shared" si="0"/>
        <v>8.9435771298836695</v>
      </c>
      <c r="AD37">
        <f t="shared" si="1"/>
        <v>953.90940757008082</v>
      </c>
      <c r="AE37">
        <f>'IDT-1'!C37</f>
        <v>-160</v>
      </c>
      <c r="AF37" s="25"/>
      <c r="AG37">
        <f t="shared" si="2"/>
        <v>793.90940757008082</v>
      </c>
      <c r="AI37" s="35">
        <f>PXIL!I37</f>
        <v>0</v>
      </c>
      <c r="AJ37" s="35">
        <f>PXIL!O37</f>
        <v>0</v>
      </c>
      <c r="AK37" s="35">
        <f>RTM_IEX!I37</f>
        <v>186.22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5.6505260000000002</v>
      </c>
      <c r="E38">
        <f>GT_NG!Q38</f>
        <v>38.21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455.50087897701445</v>
      </c>
      <c r="P38" s="37">
        <v>68.207387991115866</v>
      </c>
      <c r="Q38" s="37">
        <v>22.032539774037353</v>
      </c>
      <c r="R38" s="39">
        <v>16</v>
      </c>
      <c r="S38" s="39">
        <v>0</v>
      </c>
      <c r="T38" s="38">
        <f>SUMPRODUCT(LTA!J38:AN38,LTA!J$101:AN$101,LTA!J$104:AN$104)</f>
        <v>108.06</v>
      </c>
      <c r="U38" s="38">
        <f>SUMPRODUCT(LTA!J38:AN38,LTA!J$102:AN$102,LTA!J$104:AN$104)</f>
        <v>106.87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-91.52000000000001</v>
      </c>
      <c r="AC38">
        <f t="shared" si="0"/>
        <v>9.2469842446128538</v>
      </c>
      <c r="AD38">
        <f t="shared" si="1"/>
        <v>992.50434849755482</v>
      </c>
      <c r="AE38">
        <f>'IDT-1'!C38</f>
        <v>-160</v>
      </c>
      <c r="AF38" s="25"/>
      <c r="AG38">
        <f t="shared" si="2"/>
        <v>832.50434849755482</v>
      </c>
      <c r="AI38" s="35">
        <f>PXIL!I38</f>
        <v>0</v>
      </c>
      <c r="AJ38" s="35">
        <f>PXIL!O38</f>
        <v>0</v>
      </c>
      <c r="AK38" s="35">
        <f>RTM_IEX!I38</f>
        <v>217.74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5.6505260000000002</v>
      </c>
      <c r="E39">
        <f>GT_NG!Q39</f>
        <v>38.21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445.44791159486988</v>
      </c>
      <c r="P39" s="37">
        <v>68.207387991115866</v>
      </c>
      <c r="Q39" s="37">
        <v>22.032539774037353</v>
      </c>
      <c r="R39" s="39">
        <v>16</v>
      </c>
      <c r="S39" s="39">
        <v>0</v>
      </c>
      <c r="T39" s="38">
        <f>SUMPRODUCT(LTA!J39:AN39,LTA!J$101:AN$101,LTA!J$104:AN$104)</f>
        <v>134.45999999999998</v>
      </c>
      <c r="U39" s="38">
        <f>SUMPRODUCT(LTA!J39:AN39,LTA!J$102:AN$102,LTA!J$104:AN$104)</f>
        <v>106.87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-91.52000000000001</v>
      </c>
      <c r="AC39">
        <f t="shared" si="0"/>
        <v>9.2498470990321273</v>
      </c>
      <c r="AD39">
        <f t="shared" si="1"/>
        <v>992.8685182609911</v>
      </c>
      <c r="AE39">
        <f>'IDT-1'!C39</f>
        <v>-155</v>
      </c>
      <c r="AF39" s="25"/>
      <c r="AG39">
        <f t="shared" si="2"/>
        <v>837.8685182609911</v>
      </c>
      <c r="AI39" s="35">
        <f>PXIL!I39</f>
        <v>0</v>
      </c>
      <c r="AJ39" s="35">
        <f>PXIL!O39</f>
        <v>0</v>
      </c>
      <c r="AK39" s="35">
        <f>RTM_IEX!I39</f>
        <v>201.76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5.6505260000000002</v>
      </c>
      <c r="E40">
        <f>GT_NG!Q40</f>
        <v>38.21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445.44791159486988</v>
      </c>
      <c r="P40" s="37">
        <v>68.207387991115866</v>
      </c>
      <c r="Q40" s="37">
        <v>22.032539774037353</v>
      </c>
      <c r="R40" s="39">
        <v>16</v>
      </c>
      <c r="S40" s="39">
        <v>0</v>
      </c>
      <c r="T40" s="38">
        <f>SUMPRODUCT(LTA!J40:AN40,LTA!J$101:AN$101,LTA!J$104:AN$104)</f>
        <v>154.06</v>
      </c>
      <c r="U40" s="38">
        <f>SUMPRODUCT(LTA!J40:AN40,LTA!J$102:AN$102,LTA!J$104:AN$104)</f>
        <v>106.87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-91.52000000000001</v>
      </c>
      <c r="AC40">
        <f t="shared" si="0"/>
        <v>9.3243370990321264</v>
      </c>
      <c r="AD40">
        <f t="shared" si="1"/>
        <v>1002.344028260991</v>
      </c>
      <c r="AE40">
        <f>'IDT-1'!C40</f>
        <v>-149</v>
      </c>
      <c r="AF40" s="25"/>
      <c r="AG40">
        <f t="shared" si="2"/>
        <v>853.34402826099097</v>
      </c>
      <c r="AI40" s="35">
        <f>PXIL!I40</f>
        <v>0</v>
      </c>
      <c r="AJ40" s="35">
        <f>PXIL!O40</f>
        <v>0</v>
      </c>
      <c r="AK40" s="35">
        <f>RTM_IEX!I40</f>
        <v>191.71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5.8884919999999985</v>
      </c>
      <c r="E41">
        <f>GT_NG!Q41</f>
        <v>38.21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80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441.95611324038327</v>
      </c>
      <c r="P41" s="37">
        <v>68.207387991115866</v>
      </c>
      <c r="Q41" s="37">
        <v>22.032539774037353</v>
      </c>
      <c r="R41" s="39">
        <v>16</v>
      </c>
      <c r="S41" s="39">
        <v>0</v>
      </c>
      <c r="T41" s="38">
        <f>SUMPRODUCT(LTA!J41:AN41,LTA!J$101:AN$101,LTA!J$104:AN$104)</f>
        <v>178.2</v>
      </c>
      <c r="U41" s="38">
        <f>SUMPRODUCT(LTA!J41:AN41,LTA!J$102:AN$102,LTA!J$104:AN$104)</f>
        <v>106.87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-91.52000000000001</v>
      </c>
      <c r="AC41">
        <f t="shared" si="0"/>
        <v>9.1246272066671299</v>
      </c>
      <c r="AD41">
        <f t="shared" si="1"/>
        <v>976.93990579886929</v>
      </c>
      <c r="AE41">
        <f>'IDT-1'!C41</f>
        <v>-155</v>
      </c>
      <c r="AF41" s="25"/>
      <c r="AG41">
        <f t="shared" si="2"/>
        <v>821.93990579886929</v>
      </c>
      <c r="AI41" s="35">
        <f>PXIL!I41</f>
        <v>0</v>
      </c>
      <c r="AJ41" s="35">
        <f>PXIL!O41</f>
        <v>0</v>
      </c>
      <c r="AK41" s="35">
        <f>RTM_IEX!I41</f>
        <v>120.22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5.8884919999999985</v>
      </c>
      <c r="E42">
        <f>GT_NG!Q42</f>
        <v>38.21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80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442.06777492335033</v>
      </c>
      <c r="P42" s="37">
        <v>68.207387991115866</v>
      </c>
      <c r="Q42" s="37">
        <v>22.032539774037353</v>
      </c>
      <c r="R42" s="39">
        <v>16</v>
      </c>
      <c r="S42" s="39">
        <v>0</v>
      </c>
      <c r="T42" s="38">
        <f>SUMPRODUCT(LTA!J42:AN42,LTA!J$101:AN$101,LTA!J$104:AN$104)</f>
        <v>196.95000000000002</v>
      </c>
      <c r="U42" s="38">
        <f>SUMPRODUCT(LTA!J42:AN42,LTA!J$102:AN$102,LTA!J$104:AN$104)</f>
        <v>106.87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-91.52000000000001</v>
      </c>
      <c r="AC42">
        <f t="shared" si="0"/>
        <v>9.1967121677942743</v>
      </c>
      <c r="AD42">
        <f t="shared" si="1"/>
        <v>986.10948252070932</v>
      </c>
      <c r="AE42">
        <f>'IDT-1'!C42</f>
        <v>-156</v>
      </c>
      <c r="AF42" s="25"/>
      <c r="AG42">
        <f t="shared" si="2"/>
        <v>830.10948252070932</v>
      </c>
      <c r="AI42" s="35">
        <f>PXIL!I42</f>
        <v>0</v>
      </c>
      <c r="AJ42" s="35">
        <f>PXIL!O42</f>
        <v>0</v>
      </c>
      <c r="AK42" s="35">
        <f>RTM_IEX!I42</f>
        <v>110.6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5.8884919999999985</v>
      </c>
      <c r="E43">
        <f>GT_NG!Q43</f>
        <v>38.21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80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442.1549136878333</v>
      </c>
      <c r="P43" s="37">
        <v>68.207387991115866</v>
      </c>
      <c r="Q43" s="37">
        <v>22.032539774037353</v>
      </c>
      <c r="R43" s="39">
        <v>16</v>
      </c>
      <c r="S43" s="39">
        <v>0</v>
      </c>
      <c r="T43" s="38">
        <f>SUMPRODUCT(LTA!J43:AN43,LTA!J$101:AN$101,LTA!J$104:AN$104)</f>
        <v>214.16</v>
      </c>
      <c r="U43" s="38">
        <f>SUMPRODUCT(LTA!J43:AN43,LTA!J$102:AN$102,LTA!J$104:AN$104)</f>
        <v>106.87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-91.52000000000001</v>
      </c>
      <c r="AC43">
        <f t="shared" si="0"/>
        <v>8.9565278501572401</v>
      </c>
      <c r="AD43">
        <f t="shared" si="1"/>
        <v>955.55680560282917</v>
      </c>
      <c r="AE43">
        <f>'IDT-1'!C43</f>
        <v>-85</v>
      </c>
      <c r="AF43" s="25"/>
      <c r="AG43">
        <f t="shared" si="2"/>
        <v>870.55680560282917</v>
      </c>
      <c r="AI43" s="35">
        <f>PXIL!I43</f>
        <v>0</v>
      </c>
      <c r="AJ43" s="35">
        <f>PXIL!O43</f>
        <v>0</v>
      </c>
      <c r="AK43" s="35">
        <f>RTM_IEX!I43</f>
        <v>62.51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5.8884919999999985</v>
      </c>
      <c r="E44">
        <f>GT_NG!Q44</f>
        <v>38.21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80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437.58037950898768</v>
      </c>
      <c r="P44" s="37">
        <v>68.207387991115866</v>
      </c>
      <c r="Q44" s="37">
        <v>22.032539774037353</v>
      </c>
      <c r="R44" s="39">
        <v>16</v>
      </c>
      <c r="S44" s="39">
        <v>0</v>
      </c>
      <c r="T44" s="38">
        <f>SUMPRODUCT(LTA!J44:AN44,LTA!J$101:AN$101,LTA!J$104:AN$104)</f>
        <v>228.94000000000003</v>
      </c>
      <c r="U44" s="38">
        <f>SUMPRODUCT(LTA!J44:AN44,LTA!J$102:AN$102,LTA!J$104:AN$104)</f>
        <v>106.87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-91.52000000000001</v>
      </c>
      <c r="AC44">
        <f t="shared" si="0"/>
        <v>9.1787144835622456</v>
      </c>
      <c r="AD44">
        <f t="shared" si="1"/>
        <v>983.82008479057868</v>
      </c>
      <c r="AE44">
        <f>'IDT-1'!C44</f>
        <v>-105</v>
      </c>
      <c r="AF44" s="25"/>
      <c r="AG44">
        <f t="shared" si="2"/>
        <v>878.82008479057868</v>
      </c>
      <c r="AI44" s="35">
        <f>PXIL!I44</f>
        <v>0</v>
      </c>
      <c r="AJ44" s="35">
        <f>PXIL!O44</f>
        <v>0</v>
      </c>
      <c r="AK44" s="35">
        <f>RTM_IEX!I44</f>
        <v>80.790000000000006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5.8884919999999985</v>
      </c>
      <c r="E45">
        <f>GT_NG!Q45</f>
        <v>38.21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80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432.8102948897577</v>
      </c>
      <c r="P45" s="37">
        <v>68.207387991115866</v>
      </c>
      <c r="Q45" s="37">
        <v>22.032539774037353</v>
      </c>
      <c r="R45" s="39">
        <v>16</v>
      </c>
      <c r="S45" s="39">
        <v>0</v>
      </c>
      <c r="T45" s="38">
        <f>SUMPRODUCT(LTA!J45:AN45,LTA!J$101:AN$101,LTA!J$104:AN$104)</f>
        <v>243.34</v>
      </c>
      <c r="U45" s="38">
        <f>SUMPRODUCT(LTA!J45:AN45,LTA!J$102:AN$102,LTA!J$104:AN$104)</f>
        <v>106.87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-96</v>
      </c>
      <c r="AA45" s="76">
        <f>STOA!I45</f>
        <v>0</v>
      </c>
      <c r="AB45" s="76">
        <f>-STOA!O45</f>
        <v>-91.52000000000001</v>
      </c>
      <c r="AC45">
        <f t="shared" si="0"/>
        <v>10.466140378662265</v>
      </c>
      <c r="AD45">
        <f t="shared" si="1"/>
        <v>954.83257427624869</v>
      </c>
      <c r="AE45">
        <f>'IDT-1'!C45</f>
        <v>-107.785</v>
      </c>
      <c r="AF45" s="25"/>
      <c r="AG45">
        <f t="shared" si="2"/>
        <v>847.04757427624872</v>
      </c>
      <c r="AI45" s="35">
        <f>PXIL!I45</f>
        <v>0</v>
      </c>
      <c r="AJ45" s="35">
        <f>PXIL!O45</f>
        <v>0</v>
      </c>
      <c r="AK45" s="35">
        <f>RTM_IEX!I45</f>
        <v>139.46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5.8884919999999985</v>
      </c>
      <c r="E46">
        <f>GT_NG!Q46</f>
        <v>38.21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80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432.27438546946786</v>
      </c>
      <c r="P46" s="37">
        <v>68.207387991115866</v>
      </c>
      <c r="Q46" s="37">
        <v>22.032539774037353</v>
      </c>
      <c r="R46" s="39">
        <v>16</v>
      </c>
      <c r="S46" s="39">
        <v>0</v>
      </c>
      <c r="T46" s="38">
        <f>SUMPRODUCT(LTA!J46:AN46,LTA!J$101:AN$101,LTA!J$104:AN$104)</f>
        <v>251.82000000000002</v>
      </c>
      <c r="U46" s="38">
        <f>SUMPRODUCT(LTA!J46:AN46,LTA!J$102:AN$102,LTA!J$104:AN$104)</f>
        <v>106.87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-119</v>
      </c>
      <c r="AA46" s="76">
        <f>STOA!I46</f>
        <v>0</v>
      </c>
      <c r="AB46" s="76">
        <f>-STOA!O46</f>
        <v>-91.52000000000001</v>
      </c>
      <c r="AC46">
        <f t="shared" si="0"/>
        <v>10.671396605683904</v>
      </c>
      <c r="AD46">
        <f t="shared" si="1"/>
        <v>934.76140862893726</v>
      </c>
      <c r="AE46">
        <f>'IDT-1'!C46</f>
        <v>-89.563000000000002</v>
      </c>
      <c r="AF46" s="25"/>
      <c r="AG46">
        <f t="shared" si="2"/>
        <v>845.19840862893727</v>
      </c>
      <c r="AI46" s="35">
        <f>PXIL!I46</f>
        <v>0</v>
      </c>
      <c r="AJ46" s="35">
        <f>PXIL!O46</f>
        <v>0</v>
      </c>
      <c r="AK46" s="35">
        <f>RTM_IEX!I46</f>
        <v>134.65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5.8884919999999985</v>
      </c>
      <c r="E47">
        <f>GT_NG!Q47</f>
        <v>16.654788069073785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80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440.81648059752484</v>
      </c>
      <c r="P47" s="37">
        <v>68.624744016848553</v>
      </c>
      <c r="Q47" s="37">
        <v>22.032539774037353</v>
      </c>
      <c r="R47" s="39">
        <v>16</v>
      </c>
      <c r="S47" s="39">
        <v>0</v>
      </c>
      <c r="T47" s="38">
        <f>SUMPRODUCT(LTA!J47:AN47,LTA!J$101:AN$101,LTA!J$104:AN$104)</f>
        <v>255.41</v>
      </c>
      <c r="U47" s="38">
        <f>SUMPRODUCT(LTA!J47:AN47,LTA!J$102:AN$102,LTA!J$104:AN$104)</f>
        <v>106.87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-172</v>
      </c>
      <c r="AA47" s="76">
        <f>STOA!I47</f>
        <v>0</v>
      </c>
      <c r="AB47" s="76">
        <f>-STOA!O47</f>
        <v>-91.52000000000001</v>
      </c>
      <c r="AC47">
        <f t="shared" si="0"/>
        <v>11.062807540600268</v>
      </c>
      <c r="AD47">
        <f t="shared" si="1"/>
        <v>878.13423691688422</v>
      </c>
      <c r="AE47">
        <f>'IDT-1'!C47</f>
        <v>-62.097000000000001</v>
      </c>
      <c r="AF47" s="25"/>
      <c r="AG47">
        <f t="shared" si="2"/>
        <v>816.03723691688424</v>
      </c>
      <c r="AI47" s="35">
        <f>PXIL!I47</f>
        <v>0</v>
      </c>
      <c r="AJ47" s="35">
        <f>PXIL!O47</f>
        <v>0</v>
      </c>
      <c r="AK47" s="35">
        <f>RTM_IEX!I47</f>
        <v>140.41999999999999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5.8884919999999985</v>
      </c>
      <c r="E48">
        <f>GT_NG!Q48</f>
        <v>16.654788069073785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80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449.36648059752486</v>
      </c>
      <c r="P48" s="37">
        <v>68.624744016848553</v>
      </c>
      <c r="Q48" s="37">
        <v>22.032539774037353</v>
      </c>
      <c r="R48" s="39">
        <v>19</v>
      </c>
      <c r="S48" s="39">
        <v>0</v>
      </c>
      <c r="T48" s="38">
        <f>SUMPRODUCT(LTA!J48:AN48,LTA!J$101:AN$101,LTA!J$104:AN$104)</f>
        <v>256.89</v>
      </c>
      <c r="U48" s="38">
        <f>SUMPRODUCT(LTA!J48:AN48,LTA!J$102:AN$102,LTA!J$104:AN$104)</f>
        <v>106.87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-222</v>
      </c>
      <c r="AA48" s="76">
        <f>STOA!I48</f>
        <v>0</v>
      </c>
      <c r="AB48" s="76">
        <f>-STOA!O48</f>
        <v>-91.52000000000001</v>
      </c>
      <c r="AC48">
        <f t="shared" si="0"/>
        <v>11.512501454730483</v>
      </c>
      <c r="AD48">
        <f t="shared" si="1"/>
        <v>834.94454300275413</v>
      </c>
      <c r="AE48">
        <f>'IDT-1'!C48</f>
        <v>-31.77</v>
      </c>
      <c r="AF48" s="25"/>
      <c r="AG48">
        <f t="shared" si="2"/>
        <v>803.17454300275415</v>
      </c>
      <c r="AI48" s="35">
        <f>PXIL!I48</f>
        <v>0</v>
      </c>
      <c r="AJ48" s="35">
        <f>PXIL!O48</f>
        <v>0</v>
      </c>
      <c r="AK48" s="35">
        <f>RTM_IEX!I48</f>
        <v>134.65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5.8884919999999985</v>
      </c>
      <c r="E49">
        <f>GT_NG!Q49</f>
        <v>16.654788069073785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80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457.92438437759364</v>
      </c>
      <c r="P49" s="37">
        <v>68.624744016848553</v>
      </c>
      <c r="Q49" s="37">
        <v>22.032539774037353</v>
      </c>
      <c r="R49" s="39">
        <v>19</v>
      </c>
      <c r="S49" s="39">
        <v>0</v>
      </c>
      <c r="T49" s="38">
        <f>SUMPRODUCT(LTA!J49:AN49,LTA!J$101:AN$101,LTA!J$104:AN$104)</f>
        <v>258.23</v>
      </c>
      <c r="U49" s="38">
        <f>SUMPRODUCT(LTA!J49:AN49,LTA!J$102:AN$102,LTA!J$104:AN$104)</f>
        <v>106.87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-258.01</v>
      </c>
      <c r="AA49" s="76">
        <f>STOA!I49</f>
        <v>0</v>
      </c>
      <c r="AB49" s="76">
        <f>-STOA!O49</f>
        <v>-91.52000000000001</v>
      </c>
      <c r="AC49">
        <f t="shared" si="0"/>
        <v>11.872791175571599</v>
      </c>
      <c r="AD49">
        <f t="shared" si="1"/>
        <v>808.47215706198165</v>
      </c>
      <c r="AE49">
        <f>'IDT-1'!C49</f>
        <v>-11.334</v>
      </c>
      <c r="AF49" s="25"/>
      <c r="AG49">
        <f t="shared" si="2"/>
        <v>797.1381570619817</v>
      </c>
      <c r="AI49" s="35">
        <f>PXIL!I49</f>
        <v>0</v>
      </c>
      <c r="AJ49" s="35">
        <f>PXIL!O49</f>
        <v>0</v>
      </c>
      <c r="AK49" s="35">
        <f>RTM_IEX!I49</f>
        <v>134.65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5.8884919999999985</v>
      </c>
      <c r="E50">
        <f>GT_NG!Q50</f>
        <v>16.654788069073785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80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466.47438417908143</v>
      </c>
      <c r="P50" s="37">
        <v>68.624744016848553</v>
      </c>
      <c r="Q50" s="37">
        <v>22.03</v>
      </c>
      <c r="R50" s="39">
        <v>19</v>
      </c>
      <c r="S50" s="39">
        <v>0</v>
      </c>
      <c r="T50" s="38">
        <f>SUMPRODUCT(LTA!J50:AN50,LTA!J$101:AN$101,LTA!J$104:AN$104)</f>
        <v>258.49</v>
      </c>
      <c r="U50" s="38">
        <f>SUMPRODUCT(LTA!J50:AN50,LTA!J$102:AN$102,LTA!J$104:AN$104)</f>
        <v>106.87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-253</v>
      </c>
      <c r="AA50" s="76">
        <f>STOA!I50</f>
        <v>0</v>
      </c>
      <c r="AB50" s="76">
        <f>-STOA!O50</f>
        <v>-91.52000000000001</v>
      </c>
      <c r="AC50">
        <f t="shared" si="0"/>
        <v>11.617092159189868</v>
      </c>
      <c r="AD50">
        <f t="shared" si="1"/>
        <v>786.00531610581402</v>
      </c>
      <c r="AE50">
        <f>'IDT-1'!C50</f>
        <v>0</v>
      </c>
      <c r="AF50" s="25"/>
      <c r="AG50">
        <f t="shared" si="2"/>
        <v>786.00531610581402</v>
      </c>
      <c r="AI50" s="35">
        <f>PXIL!I50</f>
        <v>0</v>
      </c>
      <c r="AJ50" s="35">
        <f>PXIL!O50</f>
        <v>0</v>
      </c>
      <c r="AK50" s="35">
        <f>RTM_IEX!I50</f>
        <v>98.11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5.8884919999999985</v>
      </c>
      <c r="E51">
        <f>GT_NG!Q51</f>
        <v>8.8028631468347776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87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471.19531868716189</v>
      </c>
      <c r="P51" s="37">
        <v>68.624744016848553</v>
      </c>
      <c r="Q51" s="37">
        <v>22.03</v>
      </c>
      <c r="R51" s="39">
        <v>19</v>
      </c>
      <c r="S51" s="39">
        <v>0</v>
      </c>
      <c r="T51" s="38">
        <f>SUMPRODUCT(LTA!J51:AN51,LTA!J$101:AN$101,LTA!J$104:AN$104)</f>
        <v>258.49</v>
      </c>
      <c r="U51" s="38">
        <f>SUMPRODUCT(LTA!J51:AN51,LTA!J$102:AN$102,LTA!J$104:AN$104)</f>
        <v>106.87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-273</v>
      </c>
      <c r="AA51" s="76">
        <f>STOA!I51</f>
        <v>0</v>
      </c>
      <c r="AB51" s="76">
        <f>-STOA!O51</f>
        <v>-91.52000000000001</v>
      </c>
      <c r="AC51">
        <f t="shared" si="0"/>
        <v>11.804418799611515</v>
      </c>
      <c r="AD51">
        <f t="shared" si="1"/>
        <v>769.67699905123357</v>
      </c>
      <c r="AE51">
        <f>'IDT-1'!C51</f>
        <v>0</v>
      </c>
      <c r="AF51" s="25"/>
      <c r="AG51">
        <f t="shared" si="2"/>
        <v>769.67699905123357</v>
      </c>
      <c r="AI51" s="35">
        <f>PXIL!I51</f>
        <v>0</v>
      </c>
      <c r="AJ51" s="35">
        <f>PXIL!O51</f>
        <v>0</v>
      </c>
      <c r="AK51" s="35">
        <f>RTM_IEX!I51</f>
        <v>98.1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5.8884919999999985</v>
      </c>
      <c r="E52">
        <f>GT_NG!Q52</f>
        <v>8.8028631468347776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87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479.44149580893315</v>
      </c>
      <c r="P52" s="37">
        <v>68.624744016848553</v>
      </c>
      <c r="Q52" s="37">
        <v>22.03</v>
      </c>
      <c r="R52" s="39">
        <v>19</v>
      </c>
      <c r="S52" s="39">
        <v>0</v>
      </c>
      <c r="T52" s="38">
        <f>SUMPRODUCT(LTA!J52:AN52,LTA!J$101:AN$101,LTA!J$104:AN$104)</f>
        <v>258.49</v>
      </c>
      <c r="U52" s="38">
        <f>SUMPRODUCT(LTA!J52:AN52,LTA!J$102:AN$102,LTA!J$104:AN$104)</f>
        <v>106.87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-288</v>
      </c>
      <c r="AA52" s="76">
        <f>STOA!I52</f>
        <v>0</v>
      </c>
      <c r="AB52" s="76">
        <f>-STOA!O52</f>
        <v>-91.52000000000001</v>
      </c>
      <c r="AC52">
        <f t="shared" si="0"/>
        <v>11.934164755400396</v>
      </c>
      <c r="AD52">
        <f t="shared" si="1"/>
        <v>756.06343021721602</v>
      </c>
      <c r="AE52">
        <f>'IDT-1'!C52</f>
        <v>0</v>
      </c>
      <c r="AF52" s="25"/>
      <c r="AG52">
        <f t="shared" si="2"/>
        <v>756.06343021721602</v>
      </c>
      <c r="AI52" s="35">
        <f>PXIL!I52</f>
        <v>0</v>
      </c>
      <c r="AJ52" s="35">
        <f>PXIL!O52</f>
        <v>0</v>
      </c>
      <c r="AK52" s="35">
        <f>RTM_IEX!I52</f>
        <v>91.37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5.8884919999999985</v>
      </c>
      <c r="E53">
        <f>GT_NG!Q53</f>
        <v>8.8028631468347776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80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444.06110760939856</v>
      </c>
      <c r="P53" s="37">
        <v>68.210000000000008</v>
      </c>
      <c r="Q53" s="37">
        <v>22.91</v>
      </c>
      <c r="R53" s="39">
        <v>19</v>
      </c>
      <c r="S53" s="39">
        <v>0</v>
      </c>
      <c r="T53" s="38">
        <f>SUMPRODUCT(LTA!J53:AN53,LTA!J$101:AN$101,LTA!J$104:AN$104)</f>
        <v>258.49</v>
      </c>
      <c r="U53" s="38">
        <f>SUMPRODUCT(LTA!J53:AN53,LTA!J$102:AN$102,LTA!J$104:AN$104)</f>
        <v>106.87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-313</v>
      </c>
      <c r="AA53" s="76">
        <f>STOA!I53</f>
        <v>0</v>
      </c>
      <c r="AB53" s="76">
        <f>-STOA!O53</f>
        <v>-91.52000000000001</v>
      </c>
      <c r="AC53">
        <f t="shared" si="0"/>
        <v>12.163885681177717</v>
      </c>
      <c r="AD53">
        <f t="shared" si="1"/>
        <v>735.0885770750557</v>
      </c>
      <c r="AE53">
        <f>'IDT-1'!C53</f>
        <v>0</v>
      </c>
      <c r="AF53" s="25"/>
      <c r="AG53">
        <f t="shared" si="2"/>
        <v>735.0885770750557</v>
      </c>
      <c r="AI53" s="35">
        <f>PXIL!I53</f>
        <v>0</v>
      </c>
      <c r="AJ53" s="35">
        <f>PXIL!O53</f>
        <v>0</v>
      </c>
      <c r="AK53" s="35">
        <f>RTM_IEX!I53</f>
        <v>137.54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5.8884919999999985</v>
      </c>
      <c r="E54">
        <f>GT_NG!Q54</f>
        <v>8.8028631468347776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80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424.71110766407355</v>
      </c>
      <c r="P54" s="37">
        <v>68.209999999999994</v>
      </c>
      <c r="Q54" s="37">
        <v>22.91</v>
      </c>
      <c r="R54" s="39">
        <v>19</v>
      </c>
      <c r="S54" s="39">
        <v>0</v>
      </c>
      <c r="T54" s="38">
        <f>SUMPRODUCT(LTA!J54:AN54,LTA!J$101:AN$101,LTA!J$104:AN$104)</f>
        <v>258.49</v>
      </c>
      <c r="U54" s="38">
        <f>SUMPRODUCT(LTA!J54:AN54,LTA!J$102:AN$102,LTA!J$104:AN$104)</f>
        <v>106.87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-329</v>
      </c>
      <c r="AA54" s="76">
        <f>STOA!I54</f>
        <v>0</v>
      </c>
      <c r="AB54" s="76">
        <f>-STOA!O54</f>
        <v>-91.52000000000001</v>
      </c>
      <c r="AC54">
        <f t="shared" si="0"/>
        <v>12.30378477412585</v>
      </c>
      <c r="AD54">
        <f t="shared" si="1"/>
        <v>720.7586780367825</v>
      </c>
      <c r="AE54">
        <f>'IDT-1'!C54</f>
        <v>0</v>
      </c>
      <c r="AF54" s="25"/>
      <c r="AG54">
        <f t="shared" si="2"/>
        <v>720.7586780367825</v>
      </c>
      <c r="AI54" s="35">
        <f>PXIL!I54</f>
        <v>0</v>
      </c>
      <c r="AJ54" s="35">
        <f>PXIL!O54</f>
        <v>0</v>
      </c>
      <c r="AK54" s="35">
        <f>RTM_IEX!I54</f>
        <v>158.69999999999999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5.8884919999999985</v>
      </c>
      <c r="E55">
        <f>GT_NG!Q55</f>
        <v>8.8028631468347776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436.38117338605872</v>
      </c>
      <c r="P55" s="37">
        <v>68.209999999999994</v>
      </c>
      <c r="Q55" s="37">
        <v>22.91</v>
      </c>
      <c r="R55" s="39">
        <v>19</v>
      </c>
      <c r="S55" s="39">
        <v>0</v>
      </c>
      <c r="T55" s="38">
        <f>SUMPRODUCT(LTA!J55:AN55,LTA!J$101:AN$101,LTA!J$104:AN$104)</f>
        <v>259.49</v>
      </c>
      <c r="U55" s="38">
        <f>SUMPRODUCT(LTA!J55:AN55,LTA!J$102:AN$102,LTA!J$104:AN$104)</f>
        <v>106.87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-316.70999999999998</v>
      </c>
      <c r="AA55" s="76">
        <f>STOA!I55</f>
        <v>0</v>
      </c>
      <c r="AB55" s="76">
        <f>-STOA!O55</f>
        <v>-91.52000000000001</v>
      </c>
      <c r="AC55">
        <f t="shared" si="0"/>
        <v>11.993467230640722</v>
      </c>
      <c r="AD55">
        <f t="shared" si="1"/>
        <v>705.96131073514937</v>
      </c>
      <c r="AE55">
        <f>'IDT-1'!C55</f>
        <v>0</v>
      </c>
      <c r="AF55" s="25"/>
      <c r="AG55">
        <f t="shared" si="2"/>
        <v>705.96131073514937</v>
      </c>
      <c r="AI55" s="35">
        <f>PXIL!I55</f>
        <v>0</v>
      </c>
      <c r="AJ55" s="35">
        <f>PXIL!O55</f>
        <v>0</v>
      </c>
      <c r="AK55" s="35">
        <f>RTM_IEX!I55</f>
        <v>150.04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5.8884919999999985</v>
      </c>
      <c r="E56">
        <f>GT_NG!Q56</f>
        <v>8.8028631468347776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444.36499068665921</v>
      </c>
      <c r="P56" s="37">
        <v>68.209999999999994</v>
      </c>
      <c r="Q56" s="37">
        <v>22.91</v>
      </c>
      <c r="R56" s="39">
        <v>19</v>
      </c>
      <c r="S56" s="39">
        <v>0</v>
      </c>
      <c r="T56" s="38">
        <f>SUMPRODUCT(LTA!J56:AN56,LTA!J$101:AN$101,LTA!J$104:AN$104)</f>
        <v>258.49</v>
      </c>
      <c r="U56" s="38">
        <f>SUMPRODUCT(LTA!J56:AN56,LTA!J$102:AN$102,LTA!J$104:AN$104)</f>
        <v>106.87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-328</v>
      </c>
      <c r="AA56" s="76">
        <f>STOA!I56</f>
        <v>0</v>
      </c>
      <c r="AB56" s="76">
        <f>-STOA!O56</f>
        <v>-91.52000000000001</v>
      </c>
      <c r="AC56">
        <f t="shared" si="0"/>
        <v>11.911587288996008</v>
      </c>
      <c r="AD56">
        <f t="shared" si="1"/>
        <v>672.87700797739456</v>
      </c>
      <c r="AE56">
        <f>'IDT-1'!C56</f>
        <v>0</v>
      </c>
      <c r="AF56" s="25"/>
      <c r="AG56">
        <f t="shared" si="2"/>
        <v>672.87700797739456</v>
      </c>
      <c r="AI56" s="35">
        <f>PXIL!I56</f>
        <v>0</v>
      </c>
      <c r="AJ56" s="35">
        <f>PXIL!O56</f>
        <v>0</v>
      </c>
      <c r="AK56" s="35">
        <f>RTM_IEX!I56</f>
        <v>121.18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5.8884919999999985</v>
      </c>
      <c r="E57">
        <f>GT_NG!Q57</f>
        <v>8.5728621526841096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446.06134347255215</v>
      </c>
      <c r="P57" s="37">
        <v>68.209999999999994</v>
      </c>
      <c r="Q57" s="37">
        <v>22.91</v>
      </c>
      <c r="R57" s="39">
        <v>19</v>
      </c>
      <c r="S57" s="39">
        <v>0</v>
      </c>
      <c r="T57" s="38">
        <f>SUMPRODUCT(LTA!J57:AN57,LTA!J$101:AN$101,LTA!J$104:AN$104)</f>
        <v>260.15999999999997</v>
      </c>
      <c r="U57" s="38">
        <f>SUMPRODUCT(LTA!J57:AN57,LTA!J$102:AN$102,LTA!J$104:AN$104)</f>
        <v>106.87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-353</v>
      </c>
      <c r="AA57" s="76">
        <f>STOA!I57</f>
        <v>0</v>
      </c>
      <c r="AB57" s="76">
        <f>-STOA!O57</f>
        <v>-91.52000000000001</v>
      </c>
      <c r="AC57">
        <f t="shared" si="0"/>
        <v>12.050059790036704</v>
      </c>
      <c r="AD57">
        <f t="shared" si="1"/>
        <v>640.2948872680962</v>
      </c>
      <c r="AE57">
        <f>'IDT-1'!C57</f>
        <v>0</v>
      </c>
      <c r="AF57" s="25"/>
      <c r="AG57">
        <f t="shared" si="2"/>
        <v>640.2948872680962</v>
      </c>
      <c r="AI57" s="35">
        <f>PXIL!I57</f>
        <v>0</v>
      </c>
      <c r="AJ57" s="35">
        <f>PXIL!O57</f>
        <v>0</v>
      </c>
      <c r="AK57" s="35">
        <f>RTM_IEX!I57</f>
        <v>110.6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5.8884919999999985</v>
      </c>
      <c r="E58">
        <f>GT_NG!Q58</f>
        <v>8.5728621526841096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446.06134347255215</v>
      </c>
      <c r="P58" s="37">
        <v>68.209999999999994</v>
      </c>
      <c r="Q58" s="37">
        <v>22.91</v>
      </c>
      <c r="R58" s="39">
        <v>19</v>
      </c>
      <c r="S58" s="39">
        <v>0</v>
      </c>
      <c r="T58" s="38">
        <f>SUMPRODUCT(LTA!J58:AN58,LTA!J$101:AN$101,LTA!J$104:AN$104)</f>
        <v>258.08</v>
      </c>
      <c r="U58" s="38">
        <f>SUMPRODUCT(LTA!J58:AN58,LTA!J$102:AN$102,LTA!J$104:AN$104)</f>
        <v>106.87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-363</v>
      </c>
      <c r="AA58" s="76">
        <f>STOA!I58</f>
        <v>0</v>
      </c>
      <c r="AB58" s="76">
        <f>-STOA!O58</f>
        <v>-91.52000000000001</v>
      </c>
      <c r="AC58">
        <f t="shared" si="0"/>
        <v>12.05995497286275</v>
      </c>
      <c r="AD58">
        <f t="shared" si="1"/>
        <v>621.47499208527017</v>
      </c>
      <c r="AE58">
        <f>'IDT-1'!C58</f>
        <v>0</v>
      </c>
      <c r="AF58" s="25"/>
      <c r="AG58">
        <f t="shared" si="2"/>
        <v>621.47499208527017</v>
      </c>
      <c r="AI58" s="35">
        <f>PXIL!I58</f>
        <v>0</v>
      </c>
      <c r="AJ58" s="35">
        <f>PXIL!O58</f>
        <v>0</v>
      </c>
      <c r="AK58" s="35">
        <f>RTM_IEX!I58</f>
        <v>103.87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5.8884919999999985</v>
      </c>
      <c r="E59">
        <f>GT_NG!Q59</f>
        <v>8.5728621526841096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449.19962241940988</v>
      </c>
      <c r="P59" s="37">
        <v>68.209999999999994</v>
      </c>
      <c r="Q59" s="37">
        <v>22.91</v>
      </c>
      <c r="R59" s="39">
        <v>19</v>
      </c>
      <c r="S59" s="39">
        <v>0</v>
      </c>
      <c r="T59" s="38">
        <f>SUMPRODUCT(LTA!J59:AN59,LTA!J$101:AN$101,LTA!J$104:AN$104)</f>
        <v>254.76</v>
      </c>
      <c r="U59" s="38">
        <f>SUMPRODUCT(LTA!J59:AN59,LTA!J$102:AN$102,LTA!J$104:AN$104)</f>
        <v>111.7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-363</v>
      </c>
      <c r="AA59" s="76">
        <f>STOA!I59</f>
        <v>0</v>
      </c>
      <c r="AB59" s="76">
        <f>-STOA!O59</f>
        <v>-91.52000000000001</v>
      </c>
      <c r="AC59">
        <f t="shared" si="0"/>
        <v>11.93872954864824</v>
      </c>
      <c r="AD59">
        <f t="shared" si="1"/>
        <v>606.05449645634246</v>
      </c>
      <c r="AE59">
        <f>'IDT-1'!C59</f>
        <v>0</v>
      </c>
      <c r="AF59" s="25"/>
      <c r="AG59">
        <f t="shared" si="2"/>
        <v>606.05449645634246</v>
      </c>
      <c r="AI59" s="35">
        <f>PXIL!I59</f>
        <v>0</v>
      </c>
      <c r="AJ59" s="35">
        <f>PXIL!O59</f>
        <v>0</v>
      </c>
      <c r="AK59" s="35">
        <f>RTM_IEX!I59</f>
        <v>83.68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5.8884919999999985</v>
      </c>
      <c r="E60">
        <f>GT_NG!Q60</f>
        <v>8.5728621526841096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455.01716889101056</v>
      </c>
      <c r="P60" s="37">
        <v>68.209999999999994</v>
      </c>
      <c r="Q60" s="37">
        <v>22.91</v>
      </c>
      <c r="R60" s="39">
        <v>19</v>
      </c>
      <c r="S60" s="39">
        <v>0</v>
      </c>
      <c r="T60" s="38">
        <f>SUMPRODUCT(LTA!J60:AN60,LTA!J$101:AN$101,LTA!J$104:AN$104)</f>
        <v>252.24</v>
      </c>
      <c r="U60" s="38">
        <f>SUMPRODUCT(LTA!J60:AN60,LTA!J$102:AN$102,LTA!J$104:AN$104)</f>
        <v>111.53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-373</v>
      </c>
      <c r="AA60" s="76">
        <f>STOA!I60</f>
        <v>0</v>
      </c>
      <c r="AB60" s="76">
        <f>-STOA!O60</f>
        <v>-91.52000000000001</v>
      </c>
      <c r="AC60">
        <f t="shared" si="0"/>
        <v>12.064201593952767</v>
      </c>
      <c r="AD60">
        <f t="shared" si="1"/>
        <v>601.93657088263842</v>
      </c>
      <c r="AE60">
        <f>'IDT-1'!C60</f>
        <v>0</v>
      </c>
      <c r="AF60" s="25"/>
      <c r="AG60">
        <f t="shared" si="2"/>
        <v>601.93657088263842</v>
      </c>
      <c r="AI60" s="35">
        <f>PXIL!I60</f>
        <v>0</v>
      </c>
      <c r="AJ60" s="35">
        <f>PXIL!O60</f>
        <v>0</v>
      </c>
      <c r="AK60" s="35">
        <f>RTM_IEX!I60</f>
        <v>86.56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5.8884919999999985</v>
      </c>
      <c r="E61">
        <f>GT_NG!Q61</f>
        <v>8.5728621526841096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457.74337783860221</v>
      </c>
      <c r="P61" s="37">
        <v>68.209999999999994</v>
      </c>
      <c r="Q61" s="37">
        <v>22.91</v>
      </c>
      <c r="R61" s="39">
        <v>19</v>
      </c>
      <c r="S61" s="39">
        <v>0</v>
      </c>
      <c r="T61" s="38">
        <f>SUMPRODUCT(LTA!J61:AN61,LTA!J$101:AN$101,LTA!J$104:AN$104)</f>
        <v>247.12</v>
      </c>
      <c r="U61" s="38">
        <f>SUMPRODUCT(LTA!J61:AN61,LTA!J$102:AN$102,LTA!J$104:AN$104)</f>
        <v>111.03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-378</v>
      </c>
      <c r="AA61" s="76">
        <f>STOA!I61</f>
        <v>0</v>
      </c>
      <c r="AB61" s="76">
        <f>-STOA!O61</f>
        <v>-91.52000000000001</v>
      </c>
      <c r="AC61">
        <f t="shared" si="0"/>
        <v>11.945918615157005</v>
      </c>
      <c r="AD61">
        <f t="shared" si="1"/>
        <v>576.85106280902596</v>
      </c>
      <c r="AE61">
        <f>'IDT-1'!C61</f>
        <v>0</v>
      </c>
      <c r="AF61" s="25"/>
      <c r="AG61">
        <f t="shared" si="2"/>
        <v>576.85106280902596</v>
      </c>
      <c r="AI61" s="35">
        <f>PXIL!I61</f>
        <v>0</v>
      </c>
      <c r="AJ61" s="35">
        <f>PXIL!O61</f>
        <v>0</v>
      </c>
      <c r="AK61" s="35">
        <f>RTM_IEX!I61</f>
        <v>69.25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5.8884919999999985</v>
      </c>
      <c r="E62">
        <f>GT_NG!Q62</f>
        <v>8.5728621526841096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457.74337783860221</v>
      </c>
      <c r="P62" s="37">
        <v>68.209999999999994</v>
      </c>
      <c r="Q62" s="37">
        <v>22.91</v>
      </c>
      <c r="R62" s="39">
        <v>19</v>
      </c>
      <c r="S62" s="39">
        <v>0</v>
      </c>
      <c r="T62" s="38">
        <f>SUMPRODUCT(LTA!J62:AN62,LTA!J$101:AN$101,LTA!J$104:AN$104)</f>
        <v>242.06</v>
      </c>
      <c r="U62" s="38">
        <f>SUMPRODUCT(LTA!J62:AN62,LTA!J$102:AN$102,LTA!J$104:AN$104)</f>
        <v>110.87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-378</v>
      </c>
      <c r="AA62" s="76">
        <f>STOA!I62</f>
        <v>0</v>
      </c>
      <c r="AB62" s="76">
        <f>-STOA!O62</f>
        <v>-91.52000000000001</v>
      </c>
      <c r="AC62">
        <f t="shared" si="0"/>
        <v>11.890226615157005</v>
      </c>
      <c r="AD62">
        <f t="shared" si="1"/>
        <v>569.766754809026</v>
      </c>
      <c r="AE62">
        <f>'IDT-1'!C62</f>
        <v>0</v>
      </c>
      <c r="AF62" s="25"/>
      <c r="AG62">
        <f t="shared" si="2"/>
        <v>569.766754809026</v>
      </c>
      <c r="AI62" s="35">
        <f>PXIL!I62</f>
        <v>0</v>
      </c>
      <c r="AJ62" s="35">
        <f>PXIL!O62</f>
        <v>0</v>
      </c>
      <c r="AK62" s="35">
        <f>RTM_IEX!I62</f>
        <v>67.33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5.8884919999999985</v>
      </c>
      <c r="E63">
        <f>GT_NG!Q63</f>
        <v>8.5728621526841096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457.65654981813788</v>
      </c>
      <c r="P63" s="37">
        <v>68.209999999999994</v>
      </c>
      <c r="Q63" s="37">
        <v>22.91</v>
      </c>
      <c r="R63" s="39">
        <v>19</v>
      </c>
      <c r="S63" s="39">
        <v>0</v>
      </c>
      <c r="T63" s="38">
        <f>SUMPRODUCT(LTA!J63:AN63,LTA!J$101:AN$101,LTA!J$104:AN$104)</f>
        <v>231.66000000000003</v>
      </c>
      <c r="U63" s="38">
        <f>SUMPRODUCT(LTA!J63:AN63,LTA!J$102:AN$102,LTA!J$104:AN$104)</f>
        <v>110.87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-444</v>
      </c>
      <c r="AA63" s="76">
        <f>STOA!I63</f>
        <v>0</v>
      </c>
      <c r="AB63" s="76">
        <f>-STOA!O63</f>
        <v>-91.52000000000001</v>
      </c>
      <c r="AC63">
        <f t="shared" si="0"/>
        <v>12.852372363249264</v>
      </c>
      <c r="AD63">
        <f t="shared" si="1"/>
        <v>559.63778104046924</v>
      </c>
      <c r="AE63">
        <f>'IDT-1'!C63</f>
        <v>0</v>
      </c>
      <c r="AF63" s="25"/>
      <c r="AG63">
        <f t="shared" si="2"/>
        <v>559.63778104046924</v>
      </c>
      <c r="AI63" s="35">
        <f>PXIL!I63</f>
        <v>0</v>
      </c>
      <c r="AJ63" s="35">
        <f>PXIL!O63</f>
        <v>0</v>
      </c>
      <c r="AK63" s="35">
        <f>RTM_IEX!I63</f>
        <v>134.65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5.8884919999999985</v>
      </c>
      <c r="E64">
        <f>GT_NG!Q64</f>
        <v>8.5728621526841096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457.75337783860226</v>
      </c>
      <c r="P64" s="37">
        <v>68.209999999999994</v>
      </c>
      <c r="Q64" s="37">
        <v>22.91</v>
      </c>
      <c r="R64" s="39">
        <v>19</v>
      </c>
      <c r="S64" s="39">
        <v>0</v>
      </c>
      <c r="T64" s="38">
        <f>SUMPRODUCT(LTA!J64:AN64,LTA!J$101:AN$101,LTA!J$104:AN$104)</f>
        <v>219.60000000000002</v>
      </c>
      <c r="U64" s="38">
        <f>SUMPRODUCT(LTA!J64:AN64,LTA!J$102:AN$102,LTA!J$104:AN$104)</f>
        <v>110.87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-444</v>
      </c>
      <c r="AA64" s="76">
        <f>STOA!I64</f>
        <v>0</v>
      </c>
      <c r="AB64" s="76">
        <f>-STOA!O64</f>
        <v>-91.52000000000001</v>
      </c>
      <c r="AC64">
        <f t="shared" si="0"/>
        <v>12.79657762180889</v>
      </c>
      <c r="AD64">
        <f t="shared" si="1"/>
        <v>552.54040380237427</v>
      </c>
      <c r="AE64">
        <f>'IDT-1'!C64</f>
        <v>0</v>
      </c>
      <c r="AF64" s="25"/>
      <c r="AG64">
        <f t="shared" si="2"/>
        <v>552.54040380237427</v>
      </c>
      <c r="AI64" s="35">
        <f>PXIL!I64</f>
        <v>0</v>
      </c>
      <c r="AJ64" s="35">
        <f>PXIL!O64</f>
        <v>0</v>
      </c>
      <c r="AK64" s="35">
        <f>RTM_IEX!I64</f>
        <v>139.46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5.8884919999999985</v>
      </c>
      <c r="E65">
        <f>GT_NG!Q65</f>
        <v>8.5728621526841096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524.24398619994406</v>
      </c>
      <c r="P65" s="37">
        <v>68.209999999999994</v>
      </c>
      <c r="Q65" s="37">
        <v>22.91</v>
      </c>
      <c r="R65" s="39">
        <v>19</v>
      </c>
      <c r="S65" s="39">
        <v>0</v>
      </c>
      <c r="T65" s="38">
        <f>SUMPRODUCT(LTA!J65:AN65,LTA!J$101:AN$101,LTA!J$104:AN$104)</f>
        <v>200.23</v>
      </c>
      <c r="U65" s="38">
        <f>SUMPRODUCT(LTA!J65:AN65,LTA!J$102:AN$102,LTA!J$104:AN$104)</f>
        <v>110.87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-439</v>
      </c>
      <c r="AA65" s="76">
        <f>STOA!I65</f>
        <v>0</v>
      </c>
      <c r="AB65" s="76">
        <f>-STOA!O65</f>
        <v>-91.52000000000001</v>
      </c>
      <c r="AC65">
        <f t="shared" si="0"/>
        <v>12.712191775614333</v>
      </c>
      <c r="AD65">
        <f t="shared" si="1"/>
        <v>551.84539800991058</v>
      </c>
      <c r="AE65">
        <f>'IDT-1'!C65</f>
        <v>0</v>
      </c>
      <c r="AF65" s="25"/>
      <c r="AG65">
        <f t="shared" si="2"/>
        <v>551.84539800991058</v>
      </c>
      <c r="AI65" s="35">
        <f>PXIL!I65</f>
        <v>0</v>
      </c>
      <c r="AJ65" s="35">
        <f>PXIL!O65</f>
        <v>0</v>
      </c>
      <c r="AK65" s="35">
        <f>RTM_IEX!I65</f>
        <v>86.56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5.8884919999999985</v>
      </c>
      <c r="E66">
        <f>GT_NG!Q66</f>
        <v>8.5728621526841096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524.72033136700156</v>
      </c>
      <c r="P66" s="37">
        <v>68.209999999999994</v>
      </c>
      <c r="Q66" s="37">
        <v>22.91</v>
      </c>
      <c r="R66" s="39">
        <v>19</v>
      </c>
      <c r="S66" s="39">
        <v>0</v>
      </c>
      <c r="T66" s="38">
        <f>SUMPRODUCT(LTA!J66:AN66,LTA!J$101:AN$101,LTA!J$104:AN$104)</f>
        <v>186.76</v>
      </c>
      <c r="U66" s="38">
        <f>SUMPRODUCT(LTA!J66:AN66,LTA!J$102:AN$102,LTA!J$104:AN$104)</f>
        <v>110.87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-434</v>
      </c>
      <c r="AA66" s="76">
        <f>STOA!I66</f>
        <v>0</v>
      </c>
      <c r="AB66" s="76">
        <f>-STOA!O66</f>
        <v>-91.52000000000001</v>
      </c>
      <c r="AC66">
        <f t="shared" si="0"/>
        <v>12.496576676504361</v>
      </c>
      <c r="AD66">
        <f t="shared" si="1"/>
        <v>534.45735827607803</v>
      </c>
      <c r="AE66">
        <f>'IDT-1'!C66</f>
        <v>0</v>
      </c>
      <c r="AF66" s="25"/>
      <c r="AG66">
        <f t="shared" si="2"/>
        <v>534.45735827607803</v>
      </c>
      <c r="AI66" s="35">
        <f>PXIL!I66</f>
        <v>0</v>
      </c>
      <c r="AJ66" s="35">
        <f>PXIL!O66</f>
        <v>0</v>
      </c>
      <c r="AK66" s="35">
        <f>RTM_IEX!I66</f>
        <v>76.95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5.8884919999999985</v>
      </c>
      <c r="E67">
        <f>GT_NG!Q67</f>
        <v>8.5728621526841096</v>
      </c>
      <c r="F67">
        <f>GT_Spot!Q67</f>
        <v>0</v>
      </c>
      <c r="G67">
        <f>PPCL_NG!Q67</f>
        <v>85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521.65504995564186</v>
      </c>
      <c r="P67" s="37">
        <v>68.209999999999994</v>
      </c>
      <c r="Q67" s="37">
        <v>22.91</v>
      </c>
      <c r="R67" s="39">
        <v>18.780000000000005</v>
      </c>
      <c r="S67" s="39">
        <v>0</v>
      </c>
      <c r="T67" s="38">
        <f>SUMPRODUCT(LTA!J67:AN67,LTA!J$101:AN$101,LTA!J$104:AN$104)</f>
        <v>173.92000000000002</v>
      </c>
      <c r="U67" s="38">
        <f>SUMPRODUCT(LTA!J67:AN67,LTA!J$102:AN$102,LTA!J$104:AN$104)</f>
        <v>109.03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-414</v>
      </c>
      <c r="AA67" s="76">
        <f>STOA!I67</f>
        <v>0</v>
      </c>
      <c r="AB67" s="76">
        <f>-STOA!O67</f>
        <v>-91.52000000000001</v>
      </c>
      <c r="AC67">
        <f t="shared" si="0"/>
        <v>12.712149115843669</v>
      </c>
      <c r="AD67">
        <f t="shared" si="1"/>
        <v>602.03650442537901</v>
      </c>
      <c r="AE67">
        <f>'IDT-1'!C67</f>
        <v>0</v>
      </c>
      <c r="AF67" s="25"/>
      <c r="AG67">
        <f t="shared" si="2"/>
        <v>602.03650442537901</v>
      </c>
      <c r="AI67" s="35">
        <f>PXIL!I67</f>
        <v>0</v>
      </c>
      <c r="AJ67" s="35">
        <f>PXIL!O67</f>
        <v>0</v>
      </c>
      <c r="AK67" s="35">
        <f>RTM_IEX!I67</f>
        <v>57.71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5.8884919999999985</v>
      </c>
      <c r="E68">
        <f>GT_NG!Q68</f>
        <v>8.5728621526841096</v>
      </c>
      <c r="F68">
        <f>GT_Spot!Q68</f>
        <v>0</v>
      </c>
      <c r="G68">
        <f>PPCL_NG!Q68</f>
        <v>85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521.65251034258051</v>
      </c>
      <c r="P68" s="37">
        <v>68.206604609487769</v>
      </c>
      <c r="Q68" s="37">
        <v>22.91</v>
      </c>
      <c r="R68" s="39">
        <v>18.600000000000001</v>
      </c>
      <c r="S68" s="39">
        <v>0</v>
      </c>
      <c r="T68" s="38">
        <f>SUMPRODUCT(LTA!J68:AN68,LTA!J$101:AN$101,LTA!J$104:AN$104)</f>
        <v>152.38999999999999</v>
      </c>
      <c r="U68" s="38">
        <f>SUMPRODUCT(LTA!J68:AN68,LTA!J$102:AN$102,LTA!J$104:AN$104)</f>
        <v>109.03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-403</v>
      </c>
      <c r="AA68" s="76">
        <f>STOA!I68</f>
        <v>0</v>
      </c>
      <c r="AB68" s="76">
        <f>-STOA!O68</f>
        <v>-91.52000000000001</v>
      </c>
      <c r="AC68">
        <f t="shared" ref="AC68:AC98" si="3">SUMIF(B68:AB68,"&gt;0")*$AC$2-SUMIF(B68:AB68,"&lt;0")*($AC$2/(1-$AC$2))+SUMIF(AI68:AR68,"&gt;0")*$AC$2-SUMIF(AI68:AR68,"&lt;0")*($AC$2/(1-$AC$2))</f>
        <v>12.531326321707148</v>
      </c>
      <c r="AD68">
        <f t="shared" ref="AD68:AD98" si="4">SUM(B68:AB68,AI68:AV68)-AC68</f>
        <v>601.12139221594191</v>
      </c>
      <c r="AE68">
        <f>'IDT-1'!C68</f>
        <v>0</v>
      </c>
      <c r="AF68" s="25"/>
      <c r="AG68">
        <f t="shared" ref="AG68:AG98" si="5">SUM(AD68:AF68)</f>
        <v>601.12139221594191</v>
      </c>
      <c r="AI68" s="35">
        <f>PXIL!I68</f>
        <v>0</v>
      </c>
      <c r="AJ68" s="35">
        <f>PXIL!O68</f>
        <v>0</v>
      </c>
      <c r="AK68" s="35">
        <f>RTM_IEX!I68</f>
        <v>67.33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5.8884919999999985</v>
      </c>
      <c r="E69">
        <f>GT_NG!Q69</f>
        <v>8.5728621526841096</v>
      </c>
      <c r="F69">
        <f>GT_Spot!Q69</f>
        <v>0</v>
      </c>
      <c r="G69">
        <f>PPCL_NG!Q69</f>
        <v>85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467.4625502492637</v>
      </c>
      <c r="P69" s="37">
        <v>68.206604609487769</v>
      </c>
      <c r="Q69" s="37">
        <v>22.033245911301016</v>
      </c>
      <c r="R69" s="39">
        <v>17.82</v>
      </c>
      <c r="S69" s="39">
        <v>0</v>
      </c>
      <c r="T69" s="38">
        <f>SUMPRODUCT(LTA!J69:AN69,LTA!J$101:AN$101,LTA!J$104:AN$104)</f>
        <v>133.01999999999998</v>
      </c>
      <c r="U69" s="38">
        <f>SUMPRODUCT(LTA!J69:AN69,LTA!J$102:AN$102,LTA!J$104:AN$104)</f>
        <v>108.53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-334</v>
      </c>
      <c r="AA69" s="76">
        <f>STOA!I69</f>
        <v>0</v>
      </c>
      <c r="AB69" s="76">
        <f>-STOA!O69</f>
        <v>-91.52000000000001</v>
      </c>
      <c r="AC69">
        <f t="shared" si="3"/>
        <v>10.923111444011132</v>
      </c>
      <c r="AD69">
        <f t="shared" si="4"/>
        <v>535.09064347872538</v>
      </c>
      <c r="AE69">
        <f>'IDT-1'!C69</f>
        <v>0</v>
      </c>
      <c r="AF69" s="25"/>
      <c r="AG69">
        <f t="shared" si="5"/>
        <v>535.09064347872538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5.8884919999999985</v>
      </c>
      <c r="E70">
        <f>GT_NG!Q70</f>
        <v>8.5728621526841096</v>
      </c>
      <c r="F70">
        <f>GT_Spot!Q70</f>
        <v>0</v>
      </c>
      <c r="G70">
        <f>PPCL_NG!Q70</f>
        <v>85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469.44060261407702</v>
      </c>
      <c r="P70" s="37">
        <v>68.207372091231321</v>
      </c>
      <c r="Q70" s="37">
        <v>22.033245911301016</v>
      </c>
      <c r="R70" s="39">
        <v>17.55</v>
      </c>
      <c r="S70" s="39">
        <v>0</v>
      </c>
      <c r="T70" s="38">
        <f>SUMPRODUCT(LTA!J70:AN70,LTA!J$101:AN$101,LTA!J$104:AN$104)</f>
        <v>109.6</v>
      </c>
      <c r="U70" s="38">
        <f>SUMPRODUCT(LTA!J70:AN70,LTA!J$102:AN$102,LTA!J$104:AN$104)</f>
        <v>108.2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-306</v>
      </c>
      <c r="AA70" s="76">
        <f>STOA!I70</f>
        <v>0</v>
      </c>
      <c r="AB70" s="76">
        <f>-STOA!O70</f>
        <v>-91.52000000000001</v>
      </c>
      <c r="AC70">
        <f t="shared" si="3"/>
        <v>10.531073326901357</v>
      </c>
      <c r="AD70">
        <f t="shared" si="4"/>
        <v>541.44150144239222</v>
      </c>
      <c r="AE70">
        <f>'IDT-1'!C70</f>
        <v>0</v>
      </c>
      <c r="AF70" s="25"/>
      <c r="AG70">
        <f t="shared" si="5"/>
        <v>541.44150144239222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5.8884919999999985</v>
      </c>
      <c r="E71">
        <f>GT_NG!Q71</f>
        <v>8.5728621526841096</v>
      </c>
      <c r="F71">
        <f>GT_Spot!Q71</f>
        <v>0</v>
      </c>
      <c r="G71">
        <f>PPCL_NG!Q71</f>
        <v>85</v>
      </c>
      <c r="H71">
        <f>PPCL_Spot!Q71</f>
        <v>0</v>
      </c>
      <c r="I71">
        <f>Bawana_NG!Q71</f>
        <v>55.002571054599848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552.53388168312438</v>
      </c>
      <c r="P71" s="37">
        <v>68.207372091231321</v>
      </c>
      <c r="Q71" s="37">
        <v>22.032539774037353</v>
      </c>
      <c r="R71" s="39">
        <v>11.672656498975643</v>
      </c>
      <c r="S71" s="39">
        <v>0</v>
      </c>
      <c r="T71" s="38">
        <f>SUMPRODUCT(LTA!J71:AN71,LTA!J$101:AN$101,LTA!J$104:AN$104)</f>
        <v>85.44</v>
      </c>
      <c r="U71" s="38">
        <f>SUMPRODUCT(LTA!J71:AN71,LTA!J$102:AN$102,LTA!J$104:AN$104)</f>
        <v>108.2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-365</v>
      </c>
      <c r="AA71" s="76">
        <f>STOA!I71</f>
        <v>96.18</v>
      </c>
      <c r="AB71" s="76">
        <f>-STOA!O71</f>
        <v>-91.52000000000001</v>
      </c>
      <c r="AC71">
        <f t="shared" si="3"/>
        <v>12.622763728034466</v>
      </c>
      <c r="AD71">
        <f t="shared" si="4"/>
        <v>570.58761152661828</v>
      </c>
      <c r="AE71">
        <f>'IDT-1'!C71</f>
        <v>0</v>
      </c>
      <c r="AF71" s="25"/>
      <c r="AG71">
        <f t="shared" si="5"/>
        <v>570.58761152661828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-59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5.8884919999999985</v>
      </c>
      <c r="E72">
        <f>GT_NG!Q72</f>
        <v>8.5728621526841096</v>
      </c>
      <c r="F72">
        <f>GT_Spot!Q72</f>
        <v>0</v>
      </c>
      <c r="G72">
        <f>PPCL_NG!Q72</f>
        <v>85</v>
      </c>
      <c r="H72">
        <f>PPCL_Spot!Q72</f>
        <v>0</v>
      </c>
      <c r="I72">
        <f>Bawana_NG!Q72</f>
        <v>55.002571054599848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528.68613644583979</v>
      </c>
      <c r="P72" s="37">
        <v>68.207372091231321</v>
      </c>
      <c r="Q72" s="37">
        <v>22.032539774037353</v>
      </c>
      <c r="R72" s="39">
        <v>6.86</v>
      </c>
      <c r="S72" s="39">
        <v>0</v>
      </c>
      <c r="T72" s="38">
        <f>SUMPRODUCT(LTA!J72:AN72,LTA!J$101:AN$101,LTA!J$104:AN$104)</f>
        <v>62.76</v>
      </c>
      <c r="U72" s="38">
        <f>SUMPRODUCT(LTA!J72:AN72,LTA!J$102:AN$102,LTA!J$104:AN$104)</f>
        <v>108.2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-265</v>
      </c>
      <c r="AA72" s="76">
        <f>STOA!I72</f>
        <v>96.18</v>
      </c>
      <c r="AB72" s="76">
        <f>-STOA!O72</f>
        <v>-91.52000000000001</v>
      </c>
      <c r="AC72">
        <f t="shared" si="3"/>
        <v>11.640571041578918</v>
      </c>
      <c r="AD72">
        <f t="shared" si="4"/>
        <v>594.22940247681356</v>
      </c>
      <c r="AE72">
        <f>'IDT-1'!C72</f>
        <v>0</v>
      </c>
      <c r="AF72" s="25"/>
      <c r="AG72">
        <f t="shared" si="5"/>
        <v>594.22940247681356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-85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5.8884919999999985</v>
      </c>
      <c r="E73">
        <f>GT_NG!Q73</f>
        <v>8.5728621526841096</v>
      </c>
      <c r="F73">
        <f>GT_Spot!Q73</f>
        <v>0</v>
      </c>
      <c r="G73">
        <f>PPCL_NG!Q73</f>
        <v>85</v>
      </c>
      <c r="H73">
        <f>PPCL_Spot!Q73</f>
        <v>0</v>
      </c>
      <c r="I73">
        <f>Bawana_NG!Q73</f>
        <v>55.002571054599848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600.46943502277577</v>
      </c>
      <c r="P73" s="37">
        <v>68.207372091231321</v>
      </c>
      <c r="Q73" s="37">
        <v>22.032539774037353</v>
      </c>
      <c r="R73" s="39">
        <v>2.0300000000000002</v>
      </c>
      <c r="S73" s="39">
        <v>0</v>
      </c>
      <c r="T73" s="38">
        <f>SUMPRODUCT(LTA!J73:AN73,LTA!J$101:AN$101,LTA!J$104:AN$104)</f>
        <v>42.6</v>
      </c>
      <c r="U73" s="38">
        <f>SUMPRODUCT(LTA!J73:AN73,LTA!J$102:AN$102,LTA!J$104:AN$104)</f>
        <v>108.03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-340</v>
      </c>
      <c r="AA73" s="76">
        <f>STOA!I73</f>
        <v>96.18</v>
      </c>
      <c r="AB73" s="76">
        <f>-STOA!O73</f>
        <v>-91.52000000000001</v>
      </c>
      <c r="AC73">
        <f t="shared" si="3"/>
        <v>11.925619587652974</v>
      </c>
      <c r="AD73">
        <f t="shared" si="4"/>
        <v>650.56765250767546</v>
      </c>
      <c r="AE73">
        <f>'IDT-1'!C73</f>
        <v>0</v>
      </c>
      <c r="AF73" s="25"/>
      <c r="AG73">
        <f t="shared" si="5"/>
        <v>650.56765250767546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5.8884919999999985</v>
      </c>
      <c r="E74">
        <f>GT_NG!Q74</f>
        <v>8.5728621526841096</v>
      </c>
      <c r="F74">
        <f>GT_Spot!Q74</f>
        <v>0</v>
      </c>
      <c r="G74">
        <f>PPCL_NG!Q74</f>
        <v>85</v>
      </c>
      <c r="H74">
        <f>PPCL_Spot!Q74</f>
        <v>0</v>
      </c>
      <c r="I74">
        <f>Bawana_NG!Q74</f>
        <v>55.000000000000007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601.94943502277579</v>
      </c>
      <c r="P74" s="37">
        <v>68.207372091231321</v>
      </c>
      <c r="Q74" s="37">
        <v>22.032539774037353</v>
      </c>
      <c r="R74" s="39">
        <v>0.69265384615384606</v>
      </c>
      <c r="S74" s="39">
        <v>0</v>
      </c>
      <c r="T74" s="38">
        <f>SUMPRODUCT(LTA!J74:AN74,LTA!J$101:AN$101,LTA!J$104:AN$104)</f>
        <v>29.51</v>
      </c>
      <c r="U74" s="38">
        <f>SUMPRODUCT(LTA!J74:AN74,LTA!J$102:AN$102,LTA!J$104:AN$104)</f>
        <v>108.03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-315</v>
      </c>
      <c r="AA74" s="76">
        <f>STOA!I74</f>
        <v>96.18</v>
      </c>
      <c r="AB74" s="76">
        <f>-STOA!O74</f>
        <v>-91.52000000000001</v>
      </c>
      <c r="AC74">
        <f t="shared" si="3"/>
        <v>11.628077276361989</v>
      </c>
      <c r="AD74">
        <f t="shared" si="4"/>
        <v>662.91527761052032</v>
      </c>
      <c r="AE74">
        <f>'IDT-1'!C74</f>
        <v>0</v>
      </c>
      <c r="AF74" s="25"/>
      <c r="AG74">
        <f t="shared" si="5"/>
        <v>662.91527761052032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5.8884919999999985</v>
      </c>
      <c r="E75">
        <f>GT_NG!Q75</f>
        <v>8.6418127866199086</v>
      </c>
      <c r="F75">
        <f>GT_Spot!Q75</f>
        <v>0</v>
      </c>
      <c r="G75">
        <f>PPCL_NG!Q75</f>
        <v>85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597.49907509787363</v>
      </c>
      <c r="P75" s="37">
        <v>68.207372091231321</v>
      </c>
      <c r="Q75" s="37">
        <v>22.032539774037353</v>
      </c>
      <c r="R75" s="39">
        <v>0</v>
      </c>
      <c r="S75" s="39">
        <v>0</v>
      </c>
      <c r="T75" s="38">
        <f>SUMPRODUCT(LTA!J75:AN75,LTA!J$101:AN$101,LTA!J$104:AN$104)</f>
        <v>23.14</v>
      </c>
      <c r="U75" s="38">
        <f>SUMPRODUCT(LTA!J75:AN75,LTA!J$102:AN$102,LTA!J$104:AN$104)</f>
        <v>108.2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72.14</v>
      </c>
      <c r="AB75" s="76">
        <f>-STOA!O75</f>
        <v>-291.52</v>
      </c>
      <c r="AC75">
        <f t="shared" si="3"/>
        <v>10.590079710479834</v>
      </c>
      <c r="AD75">
        <f t="shared" si="4"/>
        <v>725.63921203928248</v>
      </c>
      <c r="AE75">
        <f>'IDT-1'!C75</f>
        <v>-33.445999999999998</v>
      </c>
      <c r="AF75" s="25"/>
      <c r="AG75">
        <f t="shared" si="5"/>
        <v>692.19321203928246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-18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5.8884919999999985</v>
      </c>
      <c r="E76">
        <f>GT_NG!Q76</f>
        <v>8.6418127866199086</v>
      </c>
      <c r="F76">
        <f>GT_Spot!Q76</f>
        <v>0</v>
      </c>
      <c r="G76">
        <f>PPCL_NG!Q76</f>
        <v>85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598.09724302780046</v>
      </c>
      <c r="P76" s="37">
        <v>68.207372091231321</v>
      </c>
      <c r="Q76" s="37">
        <v>22.032539774037353</v>
      </c>
      <c r="R76" s="39">
        <v>0</v>
      </c>
      <c r="S76" s="39">
        <v>0</v>
      </c>
      <c r="T76" s="38">
        <f>SUMPRODUCT(LTA!J76:AN76,LTA!J$101:AN$101,LTA!J$104:AN$104)</f>
        <v>19.869999999999997</v>
      </c>
      <c r="U76" s="38">
        <f>SUMPRODUCT(LTA!J76:AN76,LTA!J$102:AN$102,LTA!J$104:AN$104)</f>
        <v>108.53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72.14</v>
      </c>
      <c r="AB76" s="76">
        <f>-STOA!O76</f>
        <v>-291.52</v>
      </c>
      <c r="AC76">
        <f t="shared" si="3"/>
        <v>10.430309691246384</v>
      </c>
      <c r="AD76">
        <f t="shared" si="4"/>
        <v>741.45714998844267</v>
      </c>
      <c r="AE76">
        <f>'IDT-1'!C76</f>
        <v>-45</v>
      </c>
      <c r="AF76" s="25"/>
      <c r="AG76">
        <f t="shared" si="5"/>
        <v>696.45714998844267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5.8884919999999985</v>
      </c>
      <c r="E77">
        <f>GT_NG!Q77</f>
        <v>8.6418127866199086</v>
      </c>
      <c r="F77">
        <f>GT_Spot!Q77</f>
        <v>0</v>
      </c>
      <c r="G77">
        <f>PPCL_NG!Q77</f>
        <v>85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593.24222311577421</v>
      </c>
      <c r="P77" s="37">
        <v>68.207372091231321</v>
      </c>
      <c r="Q77" s="37">
        <v>22.032539774037353</v>
      </c>
      <c r="R77" s="39">
        <v>0</v>
      </c>
      <c r="S77" s="39">
        <v>0</v>
      </c>
      <c r="T77" s="38">
        <f>SUMPRODUCT(LTA!J77:AN77,LTA!J$101:AN$101,LTA!J$104:AN$104)</f>
        <v>19</v>
      </c>
      <c r="U77" s="38">
        <f>SUMPRODUCT(LTA!J77:AN77,LTA!J$102:AN$102,LTA!J$104:AN$104)</f>
        <v>108.87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72.14</v>
      </c>
      <c r="AB77" s="76">
        <f>-STOA!O77</f>
        <v>-341.52</v>
      </c>
      <c r="AC77">
        <f t="shared" si="3"/>
        <v>10.793072450062793</v>
      </c>
      <c r="AD77">
        <f t="shared" si="4"/>
        <v>687.20936731759991</v>
      </c>
      <c r="AE77">
        <f>'IDT-1'!C77</f>
        <v>0</v>
      </c>
      <c r="AF77" s="25"/>
      <c r="AG77">
        <f t="shared" si="5"/>
        <v>687.20936731759991</v>
      </c>
      <c r="AI77" s="35">
        <f>PXIL!I77</f>
        <v>0</v>
      </c>
      <c r="AJ77" s="35">
        <f>PXIL!O77</f>
        <v>0</v>
      </c>
      <c r="AK77" s="35">
        <f>RTM_IEX!I77</f>
        <v>1.5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5.8884919999999985</v>
      </c>
      <c r="E78">
        <f>GT_NG!Q78</f>
        <v>8.6418127866199086</v>
      </c>
      <c r="F78">
        <f>GT_Spot!Q78</f>
        <v>0</v>
      </c>
      <c r="G78">
        <f>PPCL_NG!Q78</f>
        <v>85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585.88396240115458</v>
      </c>
      <c r="P78" s="37">
        <v>68.207372091231321</v>
      </c>
      <c r="Q78" s="37">
        <v>22.032539774037353</v>
      </c>
      <c r="R78" s="39">
        <v>0</v>
      </c>
      <c r="S78" s="39">
        <v>0</v>
      </c>
      <c r="T78" s="38">
        <f>SUMPRODUCT(LTA!J78:AN78,LTA!J$101:AN$101,LTA!J$104:AN$104)</f>
        <v>20.329999999999998</v>
      </c>
      <c r="U78" s="38">
        <f>SUMPRODUCT(LTA!J78:AN78,LTA!J$102:AN$102,LTA!J$104:AN$104)</f>
        <v>109.2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72.14</v>
      </c>
      <c r="AB78" s="76">
        <f>-STOA!O78</f>
        <v>-341.52</v>
      </c>
      <c r="AC78">
        <f t="shared" si="3"/>
        <v>10.746598016488763</v>
      </c>
      <c r="AD78">
        <f t="shared" si="4"/>
        <v>681.29758103655456</v>
      </c>
      <c r="AE78">
        <f>'IDT-1'!C78</f>
        <v>0</v>
      </c>
      <c r="AF78" s="25"/>
      <c r="AG78">
        <f t="shared" si="5"/>
        <v>681.29758103655456</v>
      </c>
      <c r="AI78" s="35">
        <f>PXIL!I78</f>
        <v>0</v>
      </c>
      <c r="AJ78" s="35">
        <f>PXIL!O78</f>
        <v>0</v>
      </c>
      <c r="AK78" s="35">
        <f>RTM_IEX!I78</f>
        <v>1.24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5.8884919999999985</v>
      </c>
      <c r="E79">
        <f>GT_NG!Q79</f>
        <v>8.8718150774888365</v>
      </c>
      <c r="F79">
        <f>GT_Spot!Q79</f>
        <v>0</v>
      </c>
      <c r="G79">
        <f>PPCL_NG!Q79</f>
        <v>85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556.90008786724354</v>
      </c>
      <c r="P79" s="37">
        <v>68.207372091231321</v>
      </c>
      <c r="Q79" s="37">
        <v>22.032539774037353</v>
      </c>
      <c r="R79" s="39">
        <v>0</v>
      </c>
      <c r="S79" s="39">
        <v>0</v>
      </c>
      <c r="T79" s="38">
        <f>SUMPRODUCT(LTA!J79:AN79,LTA!J$101:AN$101,LTA!J$104:AN$104)</f>
        <v>22</v>
      </c>
      <c r="U79" s="38">
        <f>SUMPRODUCT(LTA!J79:AN79,LTA!J$102:AN$102,LTA!J$104:AN$104)</f>
        <v>109.7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72.14</v>
      </c>
      <c r="AB79" s="76">
        <f>-STOA!O79</f>
        <v>-341.52</v>
      </c>
      <c r="AC79">
        <f t="shared" si="3"/>
        <v>10.626525812993034</v>
      </c>
      <c r="AD79">
        <f t="shared" si="4"/>
        <v>666.02378099700798</v>
      </c>
      <c r="AE79">
        <f>'IDT-1'!C79</f>
        <v>0</v>
      </c>
      <c r="AF79" s="25"/>
      <c r="AG79">
        <f t="shared" si="5"/>
        <v>666.02378099700798</v>
      </c>
      <c r="AI79" s="35">
        <f>PXIL!I79</f>
        <v>0</v>
      </c>
      <c r="AJ79" s="35">
        <f>PXIL!O79</f>
        <v>0</v>
      </c>
      <c r="AK79" s="35">
        <f>RTM_IEX!I79</f>
        <v>12.43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5.8884919999999985</v>
      </c>
      <c r="E80">
        <f>GT_NG!Q80</f>
        <v>8.8718150774888365</v>
      </c>
      <c r="F80">
        <f>GT_Spot!Q80</f>
        <v>0</v>
      </c>
      <c r="G80">
        <f>PPCL_NG!Q80</f>
        <v>85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549.23937122569896</v>
      </c>
      <c r="P80" s="37">
        <v>68.207372091231321</v>
      </c>
      <c r="Q80" s="37">
        <v>22.032539774037353</v>
      </c>
      <c r="R80" s="39">
        <v>0</v>
      </c>
      <c r="S80" s="39">
        <v>0</v>
      </c>
      <c r="T80" s="38">
        <f>SUMPRODUCT(LTA!J80:AN80,LTA!J$101:AN$101,LTA!J$104:AN$104)</f>
        <v>23</v>
      </c>
      <c r="U80" s="38">
        <f>SUMPRODUCT(LTA!J80:AN80,LTA!J$102:AN$102,LTA!J$104:AN$104)</f>
        <v>110.2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72.14</v>
      </c>
      <c r="AB80" s="76">
        <f>-STOA!O80</f>
        <v>-341.52</v>
      </c>
      <c r="AC80">
        <f t="shared" si="3"/>
        <v>10.572622223188985</v>
      </c>
      <c r="AD80">
        <f t="shared" si="4"/>
        <v>659.16696794526752</v>
      </c>
      <c r="AE80">
        <f>'IDT-1'!C80</f>
        <v>0</v>
      </c>
      <c r="AF80" s="25"/>
      <c r="AG80">
        <f t="shared" si="5"/>
        <v>659.16696794526752</v>
      </c>
      <c r="AI80" s="35">
        <f>PXIL!I80</f>
        <v>0</v>
      </c>
      <c r="AJ80" s="35">
        <f>PXIL!O80</f>
        <v>0</v>
      </c>
      <c r="AK80" s="35">
        <f>RTM_IEX!I80</f>
        <v>11.68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5.8884919999999985</v>
      </c>
      <c r="E81">
        <f>GT_NG!Q81</f>
        <v>8.8718150774888365</v>
      </c>
      <c r="F81">
        <f>GT_Spot!Q81</f>
        <v>0</v>
      </c>
      <c r="G81">
        <f>PPCL_NG!Q81</f>
        <v>85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546.61043659475206</v>
      </c>
      <c r="P81" s="37">
        <v>68.207372091231321</v>
      </c>
      <c r="Q81" s="37">
        <v>22.032539774037353</v>
      </c>
      <c r="R81" s="39">
        <v>0</v>
      </c>
      <c r="S81" s="39">
        <v>0</v>
      </c>
      <c r="T81" s="38">
        <f>SUMPRODUCT(LTA!J81:AN81,LTA!J$101:AN$101,LTA!J$104:AN$104)</f>
        <v>31.67</v>
      </c>
      <c r="U81" s="38">
        <f>SUMPRODUCT(LTA!J81:AN81,LTA!J$102:AN$102,LTA!J$104:AN$104)</f>
        <v>111.87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96.18</v>
      </c>
      <c r="AB81" s="76">
        <f>-STOA!O81</f>
        <v>-341.52</v>
      </c>
      <c r="AC81">
        <f t="shared" si="3"/>
        <v>10.7291765330676</v>
      </c>
      <c r="AD81">
        <f t="shared" si="4"/>
        <v>679.08147900444192</v>
      </c>
      <c r="AE81">
        <f>'IDT-1'!C81</f>
        <v>0</v>
      </c>
      <c r="AF81" s="25"/>
      <c r="AG81">
        <f t="shared" si="5"/>
        <v>679.08147900444192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5.8884919999999985</v>
      </c>
      <c r="E82">
        <f>GT_NG!Q82</f>
        <v>8.8718150774888365</v>
      </c>
      <c r="F82">
        <f>GT_Spot!Q82</f>
        <v>0</v>
      </c>
      <c r="G82">
        <f>PPCL_NG!Q82</f>
        <v>85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543.09393704093327</v>
      </c>
      <c r="P82" s="37">
        <v>68.207372091231321</v>
      </c>
      <c r="Q82" s="37">
        <v>22.032539774037353</v>
      </c>
      <c r="R82" s="39">
        <v>0</v>
      </c>
      <c r="S82" s="39">
        <v>0</v>
      </c>
      <c r="T82" s="38">
        <f>SUMPRODUCT(LTA!J82:AN82,LTA!J$101:AN$101,LTA!J$104:AN$104)</f>
        <v>31.67</v>
      </c>
      <c r="U82" s="38">
        <f>SUMPRODUCT(LTA!J82:AN82,LTA!J$102:AN$102,LTA!J$104:AN$104)</f>
        <v>111.87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96.18</v>
      </c>
      <c r="AB82" s="76">
        <f>-STOA!O82</f>
        <v>-341.52</v>
      </c>
      <c r="AC82">
        <f t="shared" si="3"/>
        <v>10.701747836547813</v>
      </c>
      <c r="AD82">
        <f t="shared" si="4"/>
        <v>675.59240814714303</v>
      </c>
      <c r="AE82">
        <f>'IDT-1'!C82</f>
        <v>0</v>
      </c>
      <c r="AF82" s="25"/>
      <c r="AG82">
        <f t="shared" si="5"/>
        <v>675.59240814714303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5.8884919999999985</v>
      </c>
      <c r="E83">
        <f>GT_NG!Q83</f>
        <v>8.8718150774888365</v>
      </c>
      <c r="F83">
        <f>GT_Spot!Q83</f>
        <v>0</v>
      </c>
      <c r="G83">
        <f>PPCL_NG!Q83</f>
        <v>85</v>
      </c>
      <c r="H83">
        <f>PPCL_Spot!Q83</f>
        <v>0</v>
      </c>
      <c r="I83">
        <f>Bawana_NG!Q83</f>
        <v>55.002571054599848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543.09393704093327</v>
      </c>
      <c r="P83" s="37">
        <v>68.207372091231321</v>
      </c>
      <c r="Q83" s="37">
        <v>22.032539774037353</v>
      </c>
      <c r="R83" s="39">
        <v>0</v>
      </c>
      <c r="S83" s="39">
        <v>0</v>
      </c>
      <c r="T83" s="38">
        <f>SUMPRODUCT(LTA!J83:AN83,LTA!J$101:AN$101,LTA!J$104:AN$104)</f>
        <v>35</v>
      </c>
      <c r="U83" s="38">
        <f>SUMPRODUCT(LTA!J83:AN83,LTA!J$102:AN$102,LTA!J$104:AN$104)</f>
        <v>114.37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-291.52</v>
      </c>
      <c r="AC83">
        <f t="shared" si="3"/>
        <v>10.016591976643475</v>
      </c>
      <c r="AD83">
        <f t="shared" si="4"/>
        <v>688.83013506164707</v>
      </c>
      <c r="AE83">
        <f>'IDT-1'!C83</f>
        <v>-50</v>
      </c>
      <c r="AF83" s="25"/>
      <c r="AG83">
        <f t="shared" si="5"/>
        <v>638.83013506164707</v>
      </c>
      <c r="AI83" s="35">
        <f>PXIL!I83</f>
        <v>0</v>
      </c>
      <c r="AJ83" s="35">
        <f>PXIL!O83</f>
        <v>0</v>
      </c>
      <c r="AK83" s="35">
        <f>RTM_IEX!I83</f>
        <v>52.9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5.8884919999999985</v>
      </c>
      <c r="E84">
        <f>GT_NG!Q84</f>
        <v>8.8718150774888365</v>
      </c>
      <c r="F84">
        <f>GT_Spot!Q84</f>
        <v>0</v>
      </c>
      <c r="G84">
        <f>PPCL_NG!Q84</f>
        <v>85</v>
      </c>
      <c r="H84">
        <f>PPCL_Spot!Q84</f>
        <v>0</v>
      </c>
      <c r="I84">
        <f>Bawana_NG!Q84</f>
        <v>55.002571054599848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543.09393704093327</v>
      </c>
      <c r="P84" s="37">
        <v>68.207372091231321</v>
      </c>
      <c r="Q84" s="37">
        <v>22.032539774037353</v>
      </c>
      <c r="R84" s="39">
        <v>0</v>
      </c>
      <c r="S84" s="39">
        <v>0</v>
      </c>
      <c r="T84" s="38">
        <f>SUMPRODUCT(LTA!J84:AN84,LTA!J$101:AN$101,LTA!J$104:AN$104)</f>
        <v>35.67</v>
      </c>
      <c r="U84" s="38">
        <f>SUMPRODUCT(LTA!J84:AN84,LTA!J$102:AN$102,LTA!J$104:AN$104)</f>
        <v>114.37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-291.52</v>
      </c>
      <c r="AC84">
        <f t="shared" si="3"/>
        <v>9.6091979766434754</v>
      </c>
      <c r="AD84">
        <f t="shared" si="4"/>
        <v>637.00752906164701</v>
      </c>
      <c r="AE84">
        <f>'IDT-1'!C84</f>
        <v>0</v>
      </c>
      <c r="AF84" s="25"/>
      <c r="AG84">
        <f t="shared" si="5"/>
        <v>637.00752906164701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5.8884919999999985</v>
      </c>
      <c r="E85">
        <f>GT_NG!Q85</f>
        <v>8.8718150774888365</v>
      </c>
      <c r="F85">
        <f>GT_Spot!Q85</f>
        <v>0</v>
      </c>
      <c r="G85">
        <f>PPCL_NG!Q85</f>
        <v>85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543.09393704093327</v>
      </c>
      <c r="P85" s="37">
        <v>68.207372091231321</v>
      </c>
      <c r="Q85" s="37">
        <v>22.032539774037353</v>
      </c>
      <c r="R85" s="39">
        <v>0</v>
      </c>
      <c r="S85" s="39">
        <v>0</v>
      </c>
      <c r="T85" s="38">
        <f>SUMPRODUCT(LTA!J85:AN85,LTA!J$101:AN$101,LTA!J$104:AN$104)</f>
        <v>36.67</v>
      </c>
      <c r="U85" s="38">
        <f>SUMPRODUCT(LTA!J85:AN85,LTA!J$102:AN$102,LTA!J$104:AN$104)</f>
        <v>114.53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-291.52</v>
      </c>
      <c r="AC85">
        <f t="shared" si="3"/>
        <v>9.6968391052436402</v>
      </c>
      <c r="AD85">
        <f t="shared" si="4"/>
        <v>628.07731687844716</v>
      </c>
      <c r="AE85">
        <f>'IDT-1'!C85</f>
        <v>0</v>
      </c>
      <c r="AF85" s="25"/>
      <c r="AG85">
        <f t="shared" si="5"/>
        <v>628.07731687844716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-10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5.8884919999999985</v>
      </c>
      <c r="E86">
        <f>GT_NG!Q86</f>
        <v>8.8718150774888365</v>
      </c>
      <c r="F86">
        <f>GT_Spot!Q86</f>
        <v>0</v>
      </c>
      <c r="G86">
        <f>PPCL_NG!Q86</f>
        <v>85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539.92442879270072</v>
      </c>
      <c r="P86" s="37">
        <v>68.207372091231321</v>
      </c>
      <c r="Q86" s="37">
        <v>22.032539774037353</v>
      </c>
      <c r="R86" s="39">
        <v>0</v>
      </c>
      <c r="S86" s="39">
        <v>0</v>
      </c>
      <c r="T86" s="38">
        <f>SUMPRODUCT(LTA!J86:AN86,LTA!J$101:AN$101,LTA!J$104:AN$104)</f>
        <v>38.33</v>
      </c>
      <c r="U86" s="38">
        <f>SUMPRODUCT(LTA!J86:AN86,LTA!J$102:AN$102,LTA!J$104:AN$104)</f>
        <v>114.7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-291.52</v>
      </c>
      <c r="AC86">
        <f t="shared" si="3"/>
        <v>9.7492814871682612</v>
      </c>
      <c r="AD86">
        <f t="shared" si="4"/>
        <v>618.68536624829005</v>
      </c>
      <c r="AE86">
        <f>'IDT-1'!C86</f>
        <v>0</v>
      </c>
      <c r="AF86" s="25"/>
      <c r="AG86">
        <f t="shared" si="5"/>
        <v>618.68536624829005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-18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5.8884919999999985</v>
      </c>
      <c r="E87">
        <f>GT_NG!Q87</f>
        <v>8.8718150774888365</v>
      </c>
      <c r="F87">
        <f>GT_Spot!Q87</f>
        <v>0</v>
      </c>
      <c r="G87">
        <f>PPCL_NG!Q87</f>
        <v>85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475.72731027762774</v>
      </c>
      <c r="P87" s="37">
        <v>68.207372091231321</v>
      </c>
      <c r="Q87" s="37">
        <v>22.032539774037353</v>
      </c>
      <c r="R87" s="39">
        <v>0</v>
      </c>
      <c r="S87" s="39">
        <v>0</v>
      </c>
      <c r="T87" s="38">
        <f>SUMPRODUCT(LTA!J87:AN87,LTA!J$101:AN$101,LTA!J$104:AN$104)</f>
        <v>51.67</v>
      </c>
      <c r="U87" s="38">
        <f>SUMPRODUCT(LTA!J87:AN87,LTA!J$102:AN$102,LTA!J$104:AN$104)</f>
        <v>116.87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28.85</v>
      </c>
      <c r="Z87" s="35">
        <f>IEX!O87</f>
        <v>0</v>
      </c>
      <c r="AA87" s="76">
        <f>STOA!I87</f>
        <v>0</v>
      </c>
      <c r="AB87" s="76">
        <f>-STOA!O87</f>
        <v>-291.52</v>
      </c>
      <c r="AC87">
        <f t="shared" si="3"/>
        <v>9.6259972358811083</v>
      </c>
      <c r="AD87">
        <f t="shared" si="4"/>
        <v>594.97153198450405</v>
      </c>
      <c r="AE87">
        <f>'IDT-1'!C87</f>
        <v>0</v>
      </c>
      <c r="AF87" s="25"/>
      <c r="AG87">
        <f t="shared" si="5"/>
        <v>594.97153198450405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-22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5.8884919999999985</v>
      </c>
      <c r="E88">
        <f>GT_NG!Q88</f>
        <v>8.8718150774888365</v>
      </c>
      <c r="F88">
        <f>GT_Spot!Q88</f>
        <v>0</v>
      </c>
      <c r="G88">
        <f>PPCL_NG!Q88</f>
        <v>85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488.62554578487408</v>
      </c>
      <c r="P88" s="37">
        <v>68.207372091231321</v>
      </c>
      <c r="Q88" s="37">
        <v>22.032539774037353</v>
      </c>
      <c r="R88" s="39">
        <v>0</v>
      </c>
      <c r="S88" s="39">
        <v>0</v>
      </c>
      <c r="T88" s="38">
        <f>SUMPRODUCT(LTA!J88:AN88,LTA!J$101:AN$101,LTA!J$104:AN$104)</f>
        <v>52.33</v>
      </c>
      <c r="U88" s="38">
        <f>SUMPRODUCT(LTA!J88:AN88,LTA!J$102:AN$102,LTA!J$104:AN$104)</f>
        <v>116.87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5.77</v>
      </c>
      <c r="Z88" s="35">
        <f>IEX!O88</f>
        <v>0</v>
      </c>
      <c r="AA88" s="76">
        <f>STOA!I88</f>
        <v>0</v>
      </c>
      <c r="AB88" s="76">
        <f>-STOA!O88</f>
        <v>-291.52</v>
      </c>
      <c r="AC88">
        <f t="shared" si="3"/>
        <v>9.5124208814246103</v>
      </c>
      <c r="AD88">
        <f t="shared" si="4"/>
        <v>590.56334384620698</v>
      </c>
      <c r="AE88">
        <f>'IDT-1'!C88</f>
        <v>0</v>
      </c>
      <c r="AF88" s="25"/>
      <c r="AG88">
        <f t="shared" si="5"/>
        <v>590.56334384620698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-17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5.8884919999999985</v>
      </c>
      <c r="E89">
        <f>GT_NG!Q89</f>
        <v>8.8718150774888365</v>
      </c>
      <c r="F89">
        <f>GT_Spot!Q89</f>
        <v>0</v>
      </c>
      <c r="G89">
        <f>PPCL_NG!Q89</f>
        <v>85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493.31554578487408</v>
      </c>
      <c r="P89" s="37">
        <v>68.207372091231321</v>
      </c>
      <c r="Q89" s="37">
        <v>22.032539774037353</v>
      </c>
      <c r="R89" s="39">
        <v>0</v>
      </c>
      <c r="S89" s="39">
        <v>0</v>
      </c>
      <c r="T89" s="38">
        <f>SUMPRODUCT(LTA!J89:AN89,LTA!J$101:AN$101,LTA!J$104:AN$104)</f>
        <v>53</v>
      </c>
      <c r="U89" s="38">
        <f>SUMPRODUCT(LTA!J89:AN89,LTA!J$102:AN$102,LTA!J$104:AN$104)</f>
        <v>116.87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0.96</v>
      </c>
      <c r="Z89" s="35">
        <f>IEX!O89</f>
        <v>0</v>
      </c>
      <c r="AA89" s="76">
        <f>STOA!I89</f>
        <v>0</v>
      </c>
      <c r="AB89" s="76">
        <f>-STOA!O89</f>
        <v>-291.52</v>
      </c>
      <c r="AC89">
        <f t="shared" si="3"/>
        <v>9.5060370184142258</v>
      </c>
      <c r="AD89">
        <f t="shared" si="4"/>
        <v>579.71197714211405</v>
      </c>
      <c r="AE89">
        <f>'IDT-1'!C89</f>
        <v>-5</v>
      </c>
      <c r="AF89" s="25"/>
      <c r="AG89">
        <f t="shared" si="5"/>
        <v>574.71197714211405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-22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5.8884919999999985</v>
      </c>
      <c r="E90">
        <f>GT_NG!Q90</f>
        <v>8.8718150774888365</v>
      </c>
      <c r="F90">
        <f>GT_Spot!Q90</f>
        <v>0</v>
      </c>
      <c r="G90">
        <f>PPCL_NG!Q90</f>
        <v>85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544.17554578487409</v>
      </c>
      <c r="P90" s="37">
        <v>68.207372091231321</v>
      </c>
      <c r="Q90" s="37">
        <v>22.032539774037353</v>
      </c>
      <c r="R90" s="39">
        <v>0</v>
      </c>
      <c r="S90" s="39">
        <v>0</v>
      </c>
      <c r="T90" s="38">
        <f>SUMPRODUCT(LTA!J90:AN90,LTA!J$101:AN$101,LTA!J$104:AN$104)</f>
        <v>54.33</v>
      </c>
      <c r="U90" s="38">
        <f>SUMPRODUCT(LTA!J90:AN90,LTA!J$102:AN$102,LTA!J$104:AN$104)</f>
        <v>116.87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-291.52</v>
      </c>
      <c r="AC90">
        <f t="shared" si="3"/>
        <v>9.7326820161969287</v>
      </c>
      <c r="AD90">
        <f t="shared" si="4"/>
        <v>652.71533214433123</v>
      </c>
      <c r="AE90">
        <f>'IDT-1'!C90</f>
        <v>-95.777999999999992</v>
      </c>
      <c r="AF90" s="25"/>
      <c r="AG90">
        <f t="shared" si="5"/>
        <v>556.93733214433121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5.8884919999999985</v>
      </c>
      <c r="E91">
        <f>GT_NG!Q91</f>
        <v>8.8718150774888365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558.89414974702845</v>
      </c>
      <c r="P91" s="37">
        <v>68.207372091231321</v>
      </c>
      <c r="Q91" s="37">
        <v>22.03</v>
      </c>
      <c r="R91" s="39">
        <v>0</v>
      </c>
      <c r="S91" s="39">
        <v>0</v>
      </c>
      <c r="T91" s="38">
        <f>SUMPRODUCT(LTA!J91:AN91,LTA!J$101:AN$101,LTA!J$104:AN$104)</f>
        <v>54.67</v>
      </c>
      <c r="U91" s="38">
        <f>SUMPRODUCT(LTA!J91:AN91,LTA!J$102:AN$102,LTA!J$104:AN$104)</f>
        <v>121.37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-40</v>
      </c>
      <c r="AA91" s="76">
        <f>STOA!I91</f>
        <v>0</v>
      </c>
      <c r="AB91" s="76">
        <f>-STOA!O91</f>
        <v>-291.52</v>
      </c>
      <c r="AC91">
        <f t="shared" si="3"/>
        <v>9.7992200481684151</v>
      </c>
      <c r="AD91">
        <f t="shared" si="4"/>
        <v>580.86485830047673</v>
      </c>
      <c r="AE91">
        <f>'IDT-1'!C91</f>
        <v>-43.122</v>
      </c>
      <c r="AF91" s="25"/>
      <c r="AG91">
        <f t="shared" si="5"/>
        <v>537.74285830047677</v>
      </c>
      <c r="AI91" s="35">
        <f>PXIL!I91</f>
        <v>0</v>
      </c>
      <c r="AJ91" s="35">
        <f>PXIL!O91</f>
        <v>0</v>
      </c>
      <c r="AK91" s="35">
        <f>RTM_IEX!I91</f>
        <v>33.659999999999997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5.8884919999999985</v>
      </c>
      <c r="E92">
        <f>GT_NG!Q92</f>
        <v>8.8718150774888365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571.72205298692018</v>
      </c>
      <c r="P92" s="37">
        <v>68.207372091231321</v>
      </c>
      <c r="Q92" s="37">
        <v>22.03</v>
      </c>
      <c r="R92" s="39">
        <v>0</v>
      </c>
      <c r="S92" s="39">
        <v>0</v>
      </c>
      <c r="T92" s="38">
        <f>SUMPRODUCT(LTA!J92:AN92,LTA!J$101:AN$101,LTA!J$104:AN$104)</f>
        <v>55</v>
      </c>
      <c r="U92" s="38">
        <f>SUMPRODUCT(LTA!J92:AN92,LTA!J$102:AN$102,LTA!J$104:AN$104)</f>
        <v>121.37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-83</v>
      </c>
      <c r="AA92" s="76">
        <f>STOA!I92</f>
        <v>0</v>
      </c>
      <c r="AB92" s="76">
        <f>-STOA!O92</f>
        <v>-291.52</v>
      </c>
      <c r="AC92">
        <f t="shared" si="3"/>
        <v>10.164930379591555</v>
      </c>
      <c r="AD92">
        <f t="shared" si="4"/>
        <v>541.04705120894528</v>
      </c>
      <c r="AE92">
        <f>'IDT-1'!C92</f>
        <v>-20.032</v>
      </c>
      <c r="AF92" s="25"/>
      <c r="AG92">
        <f t="shared" si="5"/>
        <v>521.01505120894524</v>
      </c>
      <c r="AI92" s="35">
        <f>PXIL!I92</f>
        <v>0</v>
      </c>
      <c r="AJ92" s="35">
        <f>PXIL!O92</f>
        <v>0</v>
      </c>
      <c r="AK92" s="35">
        <f>RTM_IEX!I92</f>
        <v>24.05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5.8884919999999985</v>
      </c>
      <c r="E93">
        <f>GT_NG!Q93</f>
        <v>8.8718150774888365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584.5562465343736</v>
      </c>
      <c r="P93" s="37">
        <v>68.210000000000008</v>
      </c>
      <c r="Q93" s="37">
        <v>22.03</v>
      </c>
      <c r="R93" s="39">
        <v>0</v>
      </c>
      <c r="S93" s="39">
        <v>0</v>
      </c>
      <c r="T93" s="38">
        <f>SUMPRODUCT(LTA!J93:AN93,LTA!J$101:AN$101,LTA!J$104:AN$104)</f>
        <v>55</v>
      </c>
      <c r="U93" s="38">
        <f>SUMPRODUCT(LTA!J93:AN93,LTA!J$102:AN$102,LTA!J$104:AN$104)</f>
        <v>121.2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-79</v>
      </c>
      <c r="AA93" s="76">
        <f>STOA!I93</f>
        <v>0</v>
      </c>
      <c r="AB93" s="76">
        <f>-STOA!O93</f>
        <v>-291.52</v>
      </c>
      <c r="AC93">
        <f t="shared" si="3"/>
        <v>10.142196313819671</v>
      </c>
      <c r="AD93">
        <f t="shared" si="4"/>
        <v>546.18660673093939</v>
      </c>
      <c r="AE93">
        <f>'IDT-1'!C93</f>
        <v>-34.533999999999999</v>
      </c>
      <c r="AF93" s="25"/>
      <c r="AG93">
        <f t="shared" si="5"/>
        <v>511.6526067309394</v>
      </c>
      <c r="AI93" s="35">
        <f>PXIL!I93</f>
        <v>0</v>
      </c>
      <c r="AJ93" s="35">
        <f>PXIL!O93</f>
        <v>0</v>
      </c>
      <c r="AK93" s="35">
        <f>RTM_IEX!I93</f>
        <v>12.5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5.8884919999999985</v>
      </c>
      <c r="E94">
        <f>GT_NG!Q94</f>
        <v>8.8718150774888365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596.16362544990352</v>
      </c>
      <c r="P94" s="37">
        <v>68.210000000000008</v>
      </c>
      <c r="Q94" s="37">
        <v>22.03</v>
      </c>
      <c r="R94" s="39">
        <v>0</v>
      </c>
      <c r="S94" s="39">
        <v>0</v>
      </c>
      <c r="T94" s="38">
        <f>SUMPRODUCT(LTA!J94:AN94,LTA!J$101:AN$101,LTA!J$104:AN$104)</f>
        <v>53.33</v>
      </c>
      <c r="U94" s="38">
        <f>SUMPRODUCT(LTA!J94:AN94,LTA!J$102:AN$102,LTA!J$104:AN$104)</f>
        <v>120.87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-112</v>
      </c>
      <c r="AA94" s="76">
        <f>STOA!I94</f>
        <v>0</v>
      </c>
      <c r="AB94" s="76">
        <f>-STOA!O94</f>
        <v>-291.52</v>
      </c>
      <c r="AC94">
        <f t="shared" si="3"/>
        <v>10.379057372686749</v>
      </c>
      <c r="AD94">
        <f t="shared" si="4"/>
        <v>510.05712458760235</v>
      </c>
      <c r="AE94">
        <f>'IDT-1'!C94</f>
        <v>-11.904</v>
      </c>
      <c r="AF94" s="25"/>
      <c r="AG94">
        <f t="shared" si="5"/>
        <v>498.15312458760235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5.8884919999999985</v>
      </c>
      <c r="E95">
        <f>GT_NG!Q95</f>
        <v>8.8718150774888365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542.36904998566592</v>
      </c>
      <c r="P95" s="37">
        <v>68.210000000000008</v>
      </c>
      <c r="Q95" s="37">
        <v>22.03</v>
      </c>
      <c r="R95" s="39">
        <v>0</v>
      </c>
      <c r="S95" s="39">
        <v>0</v>
      </c>
      <c r="T95" s="38">
        <f>SUMPRODUCT(LTA!J95:AN95,LTA!J$101:AN$101,LTA!J$104:AN$104)</f>
        <v>52.67</v>
      </c>
      <c r="U95" s="38">
        <f>SUMPRODUCT(LTA!J95:AN95,LTA!J$102:AN$102,LTA!J$104:AN$104)</f>
        <v>120.7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-83</v>
      </c>
      <c r="AA95" s="76">
        <f>STOA!I95</f>
        <v>0</v>
      </c>
      <c r="AB95" s="76">
        <f>-STOA!O95</f>
        <v>-291.52</v>
      </c>
      <c r="AC95">
        <f t="shared" si="3"/>
        <v>9.7250074538701696</v>
      </c>
      <c r="AD95">
        <f t="shared" si="4"/>
        <v>485.08659904218132</v>
      </c>
      <c r="AE95">
        <f>'IDT-1'!C95</f>
        <v>0</v>
      </c>
      <c r="AF95" s="25"/>
      <c r="AG95">
        <f t="shared" si="5"/>
        <v>485.08659904218132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5.8884919999999985</v>
      </c>
      <c r="E96">
        <f>GT_NG!Q96</f>
        <v>8.8718150774888365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541.53016628866953</v>
      </c>
      <c r="P96" s="37">
        <v>68.210000000000008</v>
      </c>
      <c r="Q96" s="37">
        <v>22.03</v>
      </c>
      <c r="R96" s="39">
        <v>0</v>
      </c>
      <c r="S96" s="39">
        <v>0</v>
      </c>
      <c r="T96" s="38">
        <f>SUMPRODUCT(LTA!J96:AN96,LTA!J$101:AN$101,LTA!J$104:AN$104)</f>
        <v>52.33</v>
      </c>
      <c r="U96" s="38">
        <f>SUMPRODUCT(LTA!J96:AN96,LTA!J$102:AN$102,LTA!J$104:AN$104)</f>
        <v>120.2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-103</v>
      </c>
      <c r="AA96" s="76">
        <f>STOA!I96</f>
        <v>0</v>
      </c>
      <c r="AB96" s="76">
        <f>-STOA!O96</f>
        <v>-291.52</v>
      </c>
      <c r="AC96">
        <f t="shared" si="3"/>
        <v>9.8691385266856848</v>
      </c>
      <c r="AD96">
        <f t="shared" si="4"/>
        <v>463.26358427236949</v>
      </c>
      <c r="AE96">
        <f>'IDT-1'!C96</f>
        <v>0</v>
      </c>
      <c r="AF96" s="25"/>
      <c r="AG96">
        <f t="shared" si="5"/>
        <v>463.26358427236949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5.8884919999999985</v>
      </c>
      <c r="E97">
        <f>GT_NG!Q97</f>
        <v>8.8718150774888365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534.09880170296265</v>
      </c>
      <c r="P97" s="37">
        <v>68.210000000000008</v>
      </c>
      <c r="Q97" s="37">
        <v>22.03</v>
      </c>
      <c r="R97" s="39">
        <v>0</v>
      </c>
      <c r="S97" s="39">
        <v>0</v>
      </c>
      <c r="T97" s="38">
        <f>SUMPRODUCT(LTA!J97:AN97,LTA!J$101:AN$101,LTA!J$104:AN$104)</f>
        <v>52.33</v>
      </c>
      <c r="U97" s="38">
        <f>SUMPRODUCT(LTA!J97:AN97,LTA!J$102:AN$102,LTA!J$104:AN$104)</f>
        <v>120.2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-113</v>
      </c>
      <c r="AA97" s="76">
        <f>STOA!I97</f>
        <v>0</v>
      </c>
      <c r="AB97" s="76">
        <f>-STOA!O97</f>
        <v>-291.52</v>
      </c>
      <c r="AC97">
        <f t="shared" si="3"/>
        <v>9.8897870657432136</v>
      </c>
      <c r="AD97">
        <f t="shared" si="4"/>
        <v>445.81157114760504</v>
      </c>
      <c r="AE97">
        <f>'IDT-1'!C97</f>
        <v>0</v>
      </c>
      <c r="AF97" s="25"/>
      <c r="AG97">
        <f t="shared" si="5"/>
        <v>445.81157114760504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5.8884919999999985</v>
      </c>
      <c r="E98">
        <f>GT_NG!Q98</f>
        <v>8.8718150774888365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543.95874811744659</v>
      </c>
      <c r="P98" s="37">
        <v>68.210000000000008</v>
      </c>
      <c r="Q98" s="37">
        <v>22.03</v>
      </c>
      <c r="R98" s="39">
        <v>0</v>
      </c>
      <c r="S98" s="39">
        <v>0</v>
      </c>
      <c r="T98" s="38">
        <f>SUMPRODUCT(LTA!J98:AN98,LTA!J$101:AN$101,LTA!J$104:AN$104)</f>
        <v>52.33</v>
      </c>
      <c r="U98" s="38">
        <f>SUMPRODUCT(LTA!J98:AN98,LTA!J$102:AN$102,LTA!J$104:AN$104)</f>
        <v>120.2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-133</v>
      </c>
      <c r="AA98" s="76">
        <f>STOA!I98</f>
        <v>0</v>
      </c>
      <c r="AB98" s="76">
        <f>-STOA!O98</f>
        <v>-291.52</v>
      </c>
      <c r="AC98">
        <f t="shared" si="3"/>
        <v>10.123921013428273</v>
      </c>
      <c r="AD98">
        <f t="shared" si="4"/>
        <v>435.43738361440381</v>
      </c>
      <c r="AE98">
        <f>'IDT-1'!C98</f>
        <v>0</v>
      </c>
      <c r="AF98" s="25"/>
      <c r="AG98">
        <f t="shared" si="5"/>
        <v>435.43738361440381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0.13725972199999989</v>
      </c>
      <c r="E99">
        <f t="shared" si="6"/>
        <v>0.304028145565991</v>
      </c>
      <c r="F99">
        <f t="shared" si="6"/>
        <v>0</v>
      </c>
      <c r="G99">
        <f t="shared" si="6"/>
        <v>0.51</v>
      </c>
      <c r="H99">
        <f t="shared" si="6"/>
        <v>0</v>
      </c>
      <c r="I99">
        <f t="shared" si="6"/>
        <v>1.3275077536000988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11.937321158564588</v>
      </c>
      <c r="P99" s="37">
        <f t="shared" si="6"/>
        <v>1.6376322478101761</v>
      </c>
      <c r="Q99" s="37">
        <f t="shared" si="6"/>
        <v>0.53754892552655242</v>
      </c>
      <c r="R99" s="39">
        <f t="shared" si="6"/>
        <v>0.17760947188691817</v>
      </c>
      <c r="S99" s="39">
        <f t="shared" si="6"/>
        <v>0</v>
      </c>
      <c r="T99" s="38">
        <f t="shared" si="6"/>
        <v>2.2831200000000003</v>
      </c>
      <c r="U99" s="38">
        <f t="shared" si="6"/>
        <v>2.6447575000000021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8.8950000000000019E-3</v>
      </c>
      <c r="Z99" s="35">
        <f t="shared" si="6"/>
        <v>-5.4706800000000007</v>
      </c>
      <c r="AA99" s="76">
        <f t="shared" si="6"/>
        <v>0.25248000000000004</v>
      </c>
      <c r="AB99" s="76">
        <f t="shared" si="6"/>
        <v>-3.4714800000000055</v>
      </c>
      <c r="AC99">
        <f t="shared" si="6"/>
        <v>0.25442365953085</v>
      </c>
      <c r="AD99">
        <f t="shared" si="6"/>
        <v>14.283383765423469</v>
      </c>
      <c r="AE99">
        <f t="shared" si="6"/>
        <v>-0.70517199999999991</v>
      </c>
      <c r="AG99">
        <f t="shared" si="6"/>
        <v>13.57821176542347</v>
      </c>
      <c r="AI99">
        <f t="shared" si="6"/>
        <v>0</v>
      </c>
      <c r="AJ99">
        <f t="shared" si="6"/>
        <v>0</v>
      </c>
      <c r="AK99">
        <f t="shared" si="6"/>
        <v>1.7845574999999998</v>
      </c>
      <c r="AL99">
        <f t="shared" si="6"/>
        <v>-6.275E-2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45693</v>
      </c>
      <c r="B1" s="222"/>
      <c r="C1" s="222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34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TWEPL!R3</f>
        <v>7.594716</v>
      </c>
      <c r="E3">
        <f>GT_NG!T3</f>
        <v>11.278985702724574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428.57707729748807</v>
      </c>
      <c r="P3" s="37">
        <v>44.24</v>
      </c>
      <c r="Q3" s="37">
        <v>16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84.86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1.65</v>
      </c>
      <c r="AB3" s="76">
        <f>-STOA!P3</f>
        <v>0</v>
      </c>
      <c r="AC3">
        <f>SUMIF(B3:AB3,"&gt;0")*$AC$2-SUMIF(B3:AB3,"&lt;0")*($AC$2/(1-$AC$2))+SUMIF(AI3:AR3,"&gt;0")*$AC$2-SUMIF(AI3:AR3,"&lt;0")*($AC$2/(1-$AC$2))</f>
        <v>5.0927252760535167</v>
      </c>
      <c r="AD3">
        <f>SUM(B3:AB3,AI3:AV3)-AC3</f>
        <v>647.82077165388455</v>
      </c>
      <c r="AE3">
        <f>'IDT-1'!F3</f>
        <v>91.304000000000002</v>
      </c>
      <c r="AF3" s="25"/>
      <c r="AG3">
        <f>SUM(AD3:AF3)</f>
        <v>739.12477165388452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7.2215999999999996</v>
      </c>
      <c r="E4">
        <f>GT_NG!T4</f>
        <v>11.278985702724574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425.03109349615545</v>
      </c>
      <c r="P4" s="37">
        <v>44.24</v>
      </c>
      <c r="Q4" s="37">
        <v>16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85.03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1.65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5.0634822976031222</v>
      </c>
      <c r="AD4">
        <f t="shared" ref="AD4:AD67" si="1">SUM(B4:AB4,AI4:AV4)-AC4</f>
        <v>644.10091483100223</v>
      </c>
      <c r="AE4">
        <f>'IDT-1'!F4</f>
        <v>72.674000000000007</v>
      </c>
      <c r="AF4" s="25"/>
      <c r="AG4">
        <f t="shared" ref="AG4:AG67" si="2">SUM(AD4:AF4)</f>
        <v>716.77491483100221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7.2215999999999996</v>
      </c>
      <c r="E5">
        <f>GT_NG!T5</f>
        <v>11.278985702724574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423.84119360636396</v>
      </c>
      <c r="P5" s="37">
        <v>44.24</v>
      </c>
      <c r="Q5" s="37">
        <v>16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85.2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1.65</v>
      </c>
      <c r="AB5" s="76">
        <f>-STOA!P5</f>
        <v>0</v>
      </c>
      <c r="AC5">
        <f t="shared" si="0"/>
        <v>5.0555270784627488</v>
      </c>
      <c r="AD5">
        <f t="shared" si="1"/>
        <v>643.08897016035121</v>
      </c>
      <c r="AE5">
        <f>'IDT-1'!F5</f>
        <v>56.944000000000003</v>
      </c>
      <c r="AF5" s="25"/>
      <c r="AG5">
        <f t="shared" si="2"/>
        <v>700.03297016035117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7.2215999999999996</v>
      </c>
      <c r="E6">
        <f>GT_NG!T6</f>
        <v>11.278985702724574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424.38882970951585</v>
      </c>
      <c r="P6" s="37">
        <v>44.24</v>
      </c>
      <c r="Q6" s="37">
        <v>16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85.36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1.65</v>
      </c>
      <c r="AB6" s="76">
        <f>-STOA!P6</f>
        <v>0</v>
      </c>
      <c r="AC6">
        <f t="shared" si="0"/>
        <v>5.0610466400673335</v>
      </c>
      <c r="AD6">
        <f t="shared" si="1"/>
        <v>643.79108670189851</v>
      </c>
      <c r="AE6">
        <f>'IDT-1'!F6</f>
        <v>41.224000000000004</v>
      </c>
      <c r="AF6" s="25"/>
      <c r="AG6">
        <f t="shared" si="2"/>
        <v>685.01508670189855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7.2215999999999996</v>
      </c>
      <c r="E7">
        <f>GT_NG!T7</f>
        <v>11.278985702724574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424.38882970951585</v>
      </c>
      <c r="P7" s="37">
        <v>44.24</v>
      </c>
      <c r="Q7" s="37">
        <v>16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85.53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1.65</v>
      </c>
      <c r="AB7" s="76">
        <f>-STOA!P7</f>
        <v>0</v>
      </c>
      <c r="AC7">
        <f t="shared" si="0"/>
        <v>5.3375187799584847</v>
      </c>
      <c r="AD7">
        <f t="shared" si="1"/>
        <v>608.68461456200737</v>
      </c>
      <c r="AE7">
        <f>'IDT-1'!F7</f>
        <v>43.704000000000001</v>
      </c>
      <c r="AF7" s="25"/>
      <c r="AG7">
        <f t="shared" si="2"/>
        <v>652.38861456200732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-35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7.2215999999999996</v>
      </c>
      <c r="E8">
        <f>GT_NG!T8</f>
        <v>11.278985702724574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424.38882970951585</v>
      </c>
      <c r="P8" s="37">
        <v>44.24</v>
      </c>
      <c r="Q8" s="37">
        <v>16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85.7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1.65</v>
      </c>
      <c r="AB8" s="76">
        <f>-STOA!P8</f>
        <v>0</v>
      </c>
      <c r="AC8">
        <f t="shared" si="0"/>
        <v>5.3388447799584853</v>
      </c>
      <c r="AD8">
        <f t="shared" si="1"/>
        <v>608.85328856200749</v>
      </c>
      <c r="AE8">
        <f>'IDT-1'!F8</f>
        <v>32.423999999999999</v>
      </c>
      <c r="AF8" s="25"/>
      <c r="AG8">
        <f t="shared" si="2"/>
        <v>641.27728856200747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-35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7.2215999999999996</v>
      </c>
      <c r="E9">
        <f>GT_NG!T9</f>
        <v>11.278985702724574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424.98867288776989</v>
      </c>
      <c r="P9" s="37">
        <v>44.24</v>
      </c>
      <c r="Q9" s="37">
        <v>16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85.16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1.65</v>
      </c>
      <c r="AB9" s="76">
        <f>-STOA!P9</f>
        <v>0</v>
      </c>
      <c r="AC9">
        <f t="shared" si="0"/>
        <v>5.3943407847270954</v>
      </c>
      <c r="AD9">
        <f t="shared" si="1"/>
        <v>601.85763573549275</v>
      </c>
      <c r="AE9">
        <f>'IDT-1'!F9</f>
        <v>17.103999999999999</v>
      </c>
      <c r="AF9" s="25"/>
      <c r="AG9">
        <f t="shared" si="2"/>
        <v>618.96163573549279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-42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7.2215999999999996</v>
      </c>
      <c r="E10">
        <f>GT_NG!T10</f>
        <v>11.278985702724574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405.28738340648846</v>
      </c>
      <c r="P10" s="37">
        <v>44.24</v>
      </c>
      <c r="Q10" s="37">
        <v>16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85.33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1.65</v>
      </c>
      <c r="AB10" s="76">
        <f>-STOA!P10</f>
        <v>0</v>
      </c>
      <c r="AC10">
        <f t="shared" si="0"/>
        <v>5.0847703611210155</v>
      </c>
      <c r="AD10">
        <f t="shared" si="1"/>
        <v>602.63591667781748</v>
      </c>
      <c r="AE10">
        <f>'IDT-1'!F10</f>
        <v>7.2739999999999991</v>
      </c>
      <c r="AF10" s="25"/>
      <c r="AG10">
        <f t="shared" si="2"/>
        <v>609.90991667781748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-22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7.2215999999999996</v>
      </c>
      <c r="E11">
        <f>GT_NG!T11</f>
        <v>11.278985702724574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405.28738340648846</v>
      </c>
      <c r="P11" s="37">
        <v>44.24</v>
      </c>
      <c r="Q11" s="37">
        <v>16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85.53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-6</v>
      </c>
      <c r="AA11" s="76">
        <f>STOA!J11</f>
        <v>1.65</v>
      </c>
      <c r="AB11" s="76">
        <f>-STOA!P11</f>
        <v>0</v>
      </c>
      <c r="AC11">
        <f t="shared" si="0"/>
        <v>5.1020529976862221</v>
      </c>
      <c r="AD11">
        <f t="shared" si="1"/>
        <v>600.81863404125227</v>
      </c>
      <c r="AE11">
        <f>'IDT-1'!F11</f>
        <v>0</v>
      </c>
      <c r="AF11" s="25"/>
      <c r="AG11">
        <f t="shared" si="2"/>
        <v>600.81863404125227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-18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7.2215999999999996</v>
      </c>
      <c r="E12">
        <f>GT_NG!T12</f>
        <v>11.278985702724574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405.28738340648846</v>
      </c>
      <c r="P12" s="37">
        <v>44.24</v>
      </c>
      <c r="Q12" s="37">
        <v>16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84.86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-12</v>
      </c>
      <c r="AA12" s="76">
        <f>STOA!J12</f>
        <v>1.65</v>
      </c>
      <c r="AB12" s="76">
        <f>-STOA!P12</f>
        <v>0</v>
      </c>
      <c r="AC12">
        <f t="shared" si="0"/>
        <v>5.136133589099245</v>
      </c>
      <c r="AD12">
        <f t="shared" si="1"/>
        <v>595.11455344983926</v>
      </c>
      <c r="AE12">
        <f>'IDT-1'!F12</f>
        <v>0</v>
      </c>
      <c r="AF12" s="25"/>
      <c r="AG12">
        <f t="shared" si="2"/>
        <v>595.11455344983926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-17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7.2215999999999996</v>
      </c>
      <c r="E13">
        <f>GT_NG!T13</f>
        <v>11.278985702724574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405.28738340648846</v>
      </c>
      <c r="P13" s="37">
        <v>44.24</v>
      </c>
      <c r="Q13" s="37">
        <v>16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84.2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-23</v>
      </c>
      <c r="AA13" s="76">
        <f>STOA!J13</f>
        <v>1.65</v>
      </c>
      <c r="AB13" s="76">
        <f>-STOA!P13</f>
        <v>0</v>
      </c>
      <c r="AC13">
        <f t="shared" si="0"/>
        <v>5.2410440450557063</v>
      </c>
      <c r="AD13">
        <f t="shared" si="1"/>
        <v>580.34964299388287</v>
      </c>
      <c r="AE13">
        <f>'IDT-1'!F13</f>
        <v>0</v>
      </c>
      <c r="AF13" s="25"/>
      <c r="AG13">
        <f t="shared" si="2"/>
        <v>580.34964299388287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-20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7.2215999999999996</v>
      </c>
      <c r="E14">
        <f>GT_NG!T14</f>
        <v>11.278985702724574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405.28738340648846</v>
      </c>
      <c r="P14" s="37">
        <v>44.24</v>
      </c>
      <c r="Q14" s="37">
        <v>16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83.53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-29</v>
      </c>
      <c r="AA14" s="76">
        <f>STOA!J14</f>
        <v>1.65</v>
      </c>
      <c r="AB14" s="76">
        <f>-STOA!P14</f>
        <v>0</v>
      </c>
      <c r="AC14">
        <f t="shared" si="0"/>
        <v>5.2829859547513314</v>
      </c>
      <c r="AD14">
        <f t="shared" si="1"/>
        <v>573.63770108418714</v>
      </c>
      <c r="AE14">
        <f>'IDT-1'!F14</f>
        <v>0</v>
      </c>
      <c r="AF14" s="25"/>
      <c r="AG14">
        <f t="shared" si="2"/>
        <v>573.63770108418714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-20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7.2215999999999996</v>
      </c>
      <c r="E15">
        <f>GT_NG!T15</f>
        <v>11.278985702724574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405.28738340648846</v>
      </c>
      <c r="P15" s="37">
        <v>44.24</v>
      </c>
      <c r="Q15" s="37">
        <v>16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82.03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-38</v>
      </c>
      <c r="AA15" s="76">
        <f>STOA!J15</f>
        <v>1.65</v>
      </c>
      <c r="AB15" s="76">
        <f>-STOA!P15</f>
        <v>0</v>
      </c>
      <c r="AC15">
        <f t="shared" si="0"/>
        <v>5.2398406816209144</v>
      </c>
      <c r="AD15">
        <f t="shared" si="1"/>
        <v>576.18084635731759</v>
      </c>
      <c r="AE15">
        <f>'IDT-1'!F15</f>
        <v>0</v>
      </c>
      <c r="AF15" s="25"/>
      <c r="AG15">
        <f t="shared" si="2"/>
        <v>576.18084635731759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-7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7.2215999999999996</v>
      </c>
      <c r="E16">
        <f>GT_NG!T16</f>
        <v>11.278985702724574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405.28738340648846</v>
      </c>
      <c r="P16" s="37">
        <v>44.24</v>
      </c>
      <c r="Q16" s="37">
        <v>16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80.53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-38</v>
      </c>
      <c r="AA16" s="76">
        <f>STOA!J16</f>
        <v>1.65</v>
      </c>
      <c r="AB16" s="76">
        <f>-STOA!P16</f>
        <v>0</v>
      </c>
      <c r="AC16">
        <f t="shared" si="0"/>
        <v>5.2124180450557054</v>
      </c>
      <c r="AD16">
        <f t="shared" si="1"/>
        <v>576.70826899388271</v>
      </c>
      <c r="AE16">
        <f>'IDT-1'!F16</f>
        <v>0</v>
      </c>
      <c r="AF16" s="25"/>
      <c r="AG16">
        <f t="shared" si="2"/>
        <v>576.70826899388271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-5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7.2215999999999996</v>
      </c>
      <c r="E17">
        <f>GT_NG!T17</f>
        <v>11.278985702724574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405.28738340648846</v>
      </c>
      <c r="P17" s="37">
        <v>44.24</v>
      </c>
      <c r="Q17" s="37">
        <v>16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79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-36</v>
      </c>
      <c r="AA17" s="76">
        <f>STOA!J17</f>
        <v>1.65</v>
      </c>
      <c r="AB17" s="76">
        <f>-STOA!P17</f>
        <v>0</v>
      </c>
      <c r="AC17">
        <f t="shared" si="0"/>
        <v>5.1690387719252877</v>
      </c>
      <c r="AD17">
        <f t="shared" si="1"/>
        <v>579.22164826701317</v>
      </c>
      <c r="AE17">
        <f>'IDT-1'!F17</f>
        <v>0</v>
      </c>
      <c r="AF17" s="25"/>
      <c r="AG17">
        <f t="shared" si="2"/>
        <v>579.22164826701317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-3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6.6198000000000006</v>
      </c>
      <c r="E18">
        <f>GT_NG!T18</f>
        <v>11.278985702724574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405.28738340648846</v>
      </c>
      <c r="P18" s="37">
        <v>44.24</v>
      </c>
      <c r="Q18" s="37">
        <v>16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79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-38</v>
      </c>
      <c r="AA18" s="76">
        <f>STOA!J18</f>
        <v>1.65</v>
      </c>
      <c r="AB18" s="76">
        <f>-STOA!P18</f>
        <v>0</v>
      </c>
      <c r="AC18">
        <f t="shared" si="0"/>
        <v>5.1879286867731018</v>
      </c>
      <c r="AD18">
        <f t="shared" si="1"/>
        <v>575.60095835216532</v>
      </c>
      <c r="AE18">
        <f>'IDT-1'!F18</f>
        <v>0</v>
      </c>
      <c r="AF18" s="25"/>
      <c r="AG18">
        <f t="shared" si="2"/>
        <v>575.60095835216532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-4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6.6198000000000006</v>
      </c>
      <c r="E19">
        <f>GT_NG!T19</f>
        <v>11.578986078276859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409.71180562871069</v>
      </c>
      <c r="P19" s="37">
        <v>44.24</v>
      </c>
      <c r="Q19" s="37">
        <v>16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79.63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-38</v>
      </c>
      <c r="AA19" s="76">
        <f>STOA!J19</f>
        <v>1.65</v>
      </c>
      <c r="AB19" s="76">
        <f>-STOA!P19</f>
        <v>0</v>
      </c>
      <c r="AC19">
        <f t="shared" si="0"/>
        <v>5.1982479099053247</v>
      </c>
      <c r="AD19">
        <f t="shared" si="1"/>
        <v>584.94506172680758</v>
      </c>
      <c r="AE19">
        <f>'IDT-1'!F19</f>
        <v>0</v>
      </c>
      <c r="AF19" s="25"/>
      <c r="AG19">
        <f t="shared" si="2"/>
        <v>584.94506172680758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6.6198000000000006</v>
      </c>
      <c r="E20">
        <f>GT_NG!T20</f>
        <v>11.578986078276859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409.71180562871069</v>
      </c>
      <c r="P20" s="37">
        <v>44.24</v>
      </c>
      <c r="Q20" s="37">
        <v>16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79.63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-29</v>
      </c>
      <c r="AA20" s="76">
        <f>STOA!J20</f>
        <v>1.65</v>
      </c>
      <c r="AB20" s="76">
        <f>-STOA!P20</f>
        <v>0</v>
      </c>
      <c r="AC20">
        <f t="shared" si="0"/>
        <v>5.1274960453618856</v>
      </c>
      <c r="AD20">
        <f t="shared" si="1"/>
        <v>594.01581359135105</v>
      </c>
      <c r="AE20">
        <f>'IDT-1'!F20</f>
        <v>0</v>
      </c>
      <c r="AF20" s="25"/>
      <c r="AG20">
        <f t="shared" si="2"/>
        <v>594.01581359135105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6.6198000000000006</v>
      </c>
      <c r="E21">
        <f>GT_NG!T21</f>
        <v>11.578986078276859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411.41147762871071</v>
      </c>
      <c r="P21" s="37">
        <v>44.24</v>
      </c>
      <c r="Q21" s="37">
        <v>16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79.63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-15</v>
      </c>
      <c r="AA21" s="76">
        <f>STOA!J21</f>
        <v>1.65</v>
      </c>
      <c r="AB21" s="76">
        <f>-STOA!P21</f>
        <v>0</v>
      </c>
      <c r="AC21">
        <f t="shared" si="0"/>
        <v>5.0306950310054264</v>
      </c>
      <c r="AD21">
        <f t="shared" si="1"/>
        <v>609.81228660570764</v>
      </c>
      <c r="AE21">
        <f>'IDT-1'!F21</f>
        <v>0</v>
      </c>
      <c r="AF21" s="25"/>
      <c r="AG21">
        <f t="shared" si="2"/>
        <v>609.81228660570764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6.6198000000000006</v>
      </c>
      <c r="E22">
        <f>GT_NG!T22</f>
        <v>11.578986078276859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411.41147762871071</v>
      </c>
      <c r="P22" s="37">
        <v>44.24</v>
      </c>
      <c r="Q22" s="37">
        <v>16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79.63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1.65</v>
      </c>
      <c r="AB22" s="76">
        <f>-STOA!P22</f>
        <v>0</v>
      </c>
      <c r="AC22">
        <f t="shared" si="0"/>
        <v>4.9127752567663618</v>
      </c>
      <c r="AD22">
        <f t="shared" si="1"/>
        <v>624.93020637994664</v>
      </c>
      <c r="AE22">
        <f>'IDT-1'!F22</f>
        <v>0</v>
      </c>
      <c r="AF22" s="25"/>
      <c r="AG22">
        <f t="shared" si="2"/>
        <v>624.93020637994664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6.6198000000000006</v>
      </c>
      <c r="E23">
        <f>GT_NG!T23</f>
        <v>11.578986078276859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429.39891669204229</v>
      </c>
      <c r="P23" s="37">
        <v>44.24</v>
      </c>
      <c r="Q23" s="37">
        <v>16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79.63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1.65</v>
      </c>
      <c r="AB23" s="76">
        <f>-STOA!P23</f>
        <v>0</v>
      </c>
      <c r="AC23">
        <f t="shared" si="0"/>
        <v>5.0530772814603475</v>
      </c>
      <c r="AD23">
        <f t="shared" si="1"/>
        <v>642.77734341858422</v>
      </c>
      <c r="AE23">
        <f>'IDT-1'!F23</f>
        <v>0</v>
      </c>
      <c r="AF23" s="25"/>
      <c r="AG23">
        <f t="shared" si="2"/>
        <v>642.77734341858422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6.6198000000000006</v>
      </c>
      <c r="E24">
        <f>GT_NG!T24</f>
        <v>11.578986078276859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441.71001358088603</v>
      </c>
      <c r="P24" s="37">
        <v>44.24</v>
      </c>
      <c r="Q24" s="37">
        <v>16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79.63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1.65</v>
      </c>
      <c r="AB24" s="76">
        <f>-STOA!P24</f>
        <v>0</v>
      </c>
      <c r="AC24">
        <f t="shared" si="0"/>
        <v>5.1491038371933282</v>
      </c>
      <c r="AD24">
        <f t="shared" si="1"/>
        <v>654.99241375169493</v>
      </c>
      <c r="AE24">
        <f>'IDT-1'!F24</f>
        <v>24.718</v>
      </c>
      <c r="AF24" s="25"/>
      <c r="AG24">
        <f t="shared" si="2"/>
        <v>679.71041375169489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6.6198000000000006</v>
      </c>
      <c r="E25">
        <f>GT_NG!T25</f>
        <v>11.578986078276859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444.58407432992885</v>
      </c>
      <c r="P25" s="37">
        <v>44.24</v>
      </c>
      <c r="Q25" s="37">
        <v>16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74.86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1.65</v>
      </c>
      <c r="AB25" s="76">
        <f>-STOA!P25</f>
        <v>0</v>
      </c>
      <c r="AC25">
        <f t="shared" si="0"/>
        <v>5.1343155110358634</v>
      </c>
      <c r="AD25">
        <f t="shared" si="1"/>
        <v>653.11126282689531</v>
      </c>
      <c r="AE25">
        <f>'IDT-1'!F25</f>
        <v>51.341999999999999</v>
      </c>
      <c r="AF25" s="25"/>
      <c r="AG25">
        <f t="shared" si="2"/>
        <v>704.4532628268953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6.6198000000000006</v>
      </c>
      <c r="E26">
        <f>GT_NG!T26</f>
        <v>11.578986078276859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483.1178708758236</v>
      </c>
      <c r="P26" s="37">
        <v>74.970000000000013</v>
      </c>
      <c r="Q26" s="37">
        <v>16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74.86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1.65</v>
      </c>
      <c r="AB26" s="76">
        <f>-STOA!P26</f>
        <v>0</v>
      </c>
      <c r="AC26">
        <f t="shared" si="0"/>
        <v>6.1934201307457259</v>
      </c>
      <c r="AD26">
        <f t="shared" si="1"/>
        <v>655.31595475308018</v>
      </c>
      <c r="AE26">
        <f>'IDT-1'!F26</f>
        <v>70.320999999999998</v>
      </c>
      <c r="AF26" s="25"/>
      <c r="AG26">
        <f t="shared" si="2"/>
        <v>725.6369547530802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-66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6.6198000000000006</v>
      </c>
      <c r="E27">
        <f>GT_NG!T27</f>
        <v>11.578986078276859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563.37907294129104</v>
      </c>
      <c r="P27" s="37">
        <v>74.967129126139241</v>
      </c>
      <c r="Q27" s="37">
        <v>26.613067788794094</v>
      </c>
      <c r="R27" s="39">
        <v>0.03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83.97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1.57</v>
      </c>
      <c r="AB27" s="76">
        <f>-STOA!P27</f>
        <v>0</v>
      </c>
      <c r="AC27">
        <f t="shared" si="0"/>
        <v>7.3187830472274431</v>
      </c>
      <c r="AD27">
        <f t="shared" si="1"/>
        <v>710.1219908169993</v>
      </c>
      <c r="AE27">
        <f>'IDT-1'!F27</f>
        <v>44.622999999999998</v>
      </c>
      <c r="AF27" s="25"/>
      <c r="AG27">
        <f t="shared" si="2"/>
        <v>754.74499081699935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-110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6.6198000000000006</v>
      </c>
      <c r="E28">
        <f>GT_NG!T28</f>
        <v>11.578986078276859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643.7254362946444</v>
      </c>
      <c r="P28" s="37">
        <v>74.967129126139241</v>
      </c>
      <c r="Q28" s="37">
        <v>26.613067788794094</v>
      </c>
      <c r="R28" s="39">
        <v>0.34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92.45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-121</v>
      </c>
      <c r="AA28" s="76">
        <f>STOA!J28</f>
        <v>1.57</v>
      </c>
      <c r="AB28" s="76">
        <f>-STOA!P28</f>
        <v>0</v>
      </c>
      <c r="AC28">
        <f t="shared" si="0"/>
        <v>8.2455019826403895</v>
      </c>
      <c r="AD28">
        <f t="shared" si="1"/>
        <v>805.91891730521445</v>
      </c>
      <c r="AE28">
        <f>'IDT-1'!F28</f>
        <v>0</v>
      </c>
      <c r="AF28" s="25"/>
      <c r="AG28">
        <f t="shared" si="2"/>
        <v>805.91891730521445</v>
      </c>
      <c r="AI28" s="35">
        <f>PXIL!J28</f>
        <v>0</v>
      </c>
      <c r="AJ28" s="35">
        <f>PXIL!P28</f>
        <v>0</v>
      </c>
      <c r="AK28" s="35">
        <f>RTM_IEX!J28</f>
        <v>7.69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6.6198000000000006</v>
      </c>
      <c r="E29">
        <f>GT_NG!T29</f>
        <v>11.578986078276859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69.606808637447273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666.64477318370257</v>
      </c>
      <c r="P29" s="37">
        <v>74.967129126139241</v>
      </c>
      <c r="Q29" s="37">
        <v>26.613067788794094</v>
      </c>
      <c r="R29" s="39">
        <v>0.75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100.95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-95</v>
      </c>
      <c r="AA29" s="76">
        <f>STOA!J29</f>
        <v>1.57</v>
      </c>
      <c r="AB29" s="76">
        <f>-STOA!P29</f>
        <v>0</v>
      </c>
      <c r="AC29">
        <f t="shared" si="0"/>
        <v>8.2765375520950446</v>
      </c>
      <c r="AD29">
        <f t="shared" si="1"/>
        <v>850.02402726226512</v>
      </c>
      <c r="AE29">
        <f>'IDT-1'!F29</f>
        <v>0</v>
      </c>
      <c r="AF29" s="25"/>
      <c r="AG29">
        <f t="shared" si="2"/>
        <v>850.02402726226512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-6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6.6198000000000006</v>
      </c>
      <c r="E30">
        <f>GT_NG!T30</f>
        <v>11.578986078276859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69.610000000000014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702.65241692397115</v>
      </c>
      <c r="P30" s="37">
        <v>74.967129126139241</v>
      </c>
      <c r="Q30" s="37">
        <v>26.613067788794094</v>
      </c>
      <c r="R30" s="39">
        <v>2.16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124.52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-83</v>
      </c>
      <c r="AA30" s="76">
        <f>STOA!J30</f>
        <v>1.57</v>
      </c>
      <c r="AB30" s="76">
        <f>-STOA!P30</f>
        <v>0</v>
      </c>
      <c r="AC30">
        <f t="shared" si="0"/>
        <v>8.8623245218535107</v>
      </c>
      <c r="AD30">
        <f t="shared" si="1"/>
        <v>896.42907539532769</v>
      </c>
      <c r="AE30">
        <f>'IDT-1'!F30</f>
        <v>0</v>
      </c>
      <c r="AF30" s="25"/>
      <c r="AG30">
        <f t="shared" si="2"/>
        <v>896.42907539532769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-32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7.2877979999999987</v>
      </c>
      <c r="E31">
        <f>GT_NG!T31</f>
        <v>11.300010506960861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700.77456708570878</v>
      </c>
      <c r="P31" s="37">
        <v>74.967129126139241</v>
      </c>
      <c r="Q31" s="37">
        <v>26.613067788794094</v>
      </c>
      <c r="R31" s="39">
        <v>5.76</v>
      </c>
      <c r="S31" s="39">
        <v>0</v>
      </c>
      <c r="T31" s="38">
        <f>SUMPRODUCT(LTA!J31:AN31,LTA!J$101:AN$101,LTA!J$105:AN$105)</f>
        <v>1</v>
      </c>
      <c r="U31" s="38">
        <f>SUMPRODUCT(LTA!J31:AN31,LTA!J$102:AN$102,LTA!J$105:AN$105)</f>
        <v>126.03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-38</v>
      </c>
      <c r="AA31" s="76">
        <f>STOA!J31</f>
        <v>1.57</v>
      </c>
      <c r="AB31" s="76">
        <f>-STOA!P31</f>
        <v>0</v>
      </c>
      <c r="AC31">
        <f t="shared" si="0"/>
        <v>8.4266905711025402</v>
      </c>
      <c r="AD31">
        <f t="shared" si="1"/>
        <v>961.48588193650039</v>
      </c>
      <c r="AE31">
        <f>'IDT-1'!F31</f>
        <v>0</v>
      </c>
      <c r="AF31" s="25"/>
      <c r="AG31">
        <f t="shared" si="2"/>
        <v>961.48588193650039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-17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7.2877979999999987</v>
      </c>
      <c r="E32">
        <f>GT_NG!T32</f>
        <v>11.15606936416185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704.06661114561859</v>
      </c>
      <c r="P32" s="37">
        <v>74.967129126139241</v>
      </c>
      <c r="Q32" s="37">
        <v>26.613067788794094</v>
      </c>
      <c r="R32" s="39">
        <v>11.332572661217075</v>
      </c>
      <c r="S32" s="39">
        <v>0</v>
      </c>
      <c r="T32" s="38">
        <f>SUMPRODUCT(LTA!J32:AN32,LTA!J$101:AN$101,LTA!J$105:AN$105)</f>
        <v>2</v>
      </c>
      <c r="U32" s="38">
        <f>SUMPRODUCT(LTA!J32:AN32,LTA!J$102:AN$102,LTA!J$105:AN$105)</f>
        <v>130.70999999999998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1.57</v>
      </c>
      <c r="AB32" s="76">
        <f>-STOA!P32</f>
        <v>0</v>
      </c>
      <c r="AC32">
        <f t="shared" si="0"/>
        <v>8.2402857458745338</v>
      </c>
      <c r="AD32">
        <f t="shared" si="1"/>
        <v>1014.0729623400563</v>
      </c>
      <c r="AE32">
        <f>'IDT-1'!F32</f>
        <v>0</v>
      </c>
      <c r="AF32" s="25"/>
      <c r="AG32">
        <f t="shared" si="2"/>
        <v>1014.0729623400563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-17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7.2877979999999987</v>
      </c>
      <c r="E33">
        <f>GT_NG!T33</f>
        <v>11.15606936416185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708.80483780113639</v>
      </c>
      <c r="P33" s="37">
        <v>74.967129126139241</v>
      </c>
      <c r="Q33" s="37">
        <v>26.613067788794094</v>
      </c>
      <c r="R33" s="39">
        <v>17.5</v>
      </c>
      <c r="S33" s="39">
        <v>0</v>
      </c>
      <c r="T33" s="38">
        <f>SUMPRODUCT(LTA!J33:AN33,LTA!J$101:AN$101,LTA!J$105:AN$105)</f>
        <v>3.14</v>
      </c>
      <c r="U33" s="38">
        <f>SUMPRODUCT(LTA!J33:AN33,LTA!J$102:AN$102,LTA!J$105:AN$105)</f>
        <v>151.74999999999997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1.57</v>
      </c>
      <c r="AB33" s="76">
        <f>-STOA!P33</f>
        <v>0</v>
      </c>
      <c r="AC33">
        <f t="shared" si="0"/>
        <v>8.561244393290913</v>
      </c>
      <c r="AD33">
        <f t="shared" si="1"/>
        <v>1038.8376576869405</v>
      </c>
      <c r="AE33">
        <f>'IDT-1'!F33</f>
        <v>42.018000000000001</v>
      </c>
      <c r="AF33" s="25"/>
      <c r="AG33">
        <f t="shared" si="2"/>
        <v>1080.8556576869405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-25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7.2877979999999987</v>
      </c>
      <c r="E34">
        <f>GT_NG!T34</f>
        <v>11.578986078276859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704.97554636358734</v>
      </c>
      <c r="P34" s="37">
        <v>74.967129126139241</v>
      </c>
      <c r="Q34" s="37">
        <v>26.613067788794094</v>
      </c>
      <c r="R34" s="39">
        <v>19.5</v>
      </c>
      <c r="S34" s="39">
        <v>0</v>
      </c>
      <c r="T34" s="38">
        <f>SUMPRODUCT(LTA!J34:AN34,LTA!J$101:AN$101,LTA!J$105:AN$105)</f>
        <v>10.57</v>
      </c>
      <c r="U34" s="38">
        <f>SUMPRODUCT(LTA!J34:AN34,LTA!J$102:AN$102,LTA!J$105:AN$105)</f>
        <v>166.33999999999997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2.71</v>
      </c>
      <c r="AB34" s="76">
        <f>-STOA!P34</f>
        <v>0</v>
      </c>
      <c r="AC34">
        <f t="shared" si="0"/>
        <v>8.7466453070133383</v>
      </c>
      <c r="AD34">
        <f t="shared" si="1"/>
        <v>1058.4058820497844</v>
      </c>
      <c r="AE34">
        <f>'IDT-1'!F34</f>
        <v>49.902999999999999</v>
      </c>
      <c r="AF34" s="25"/>
      <c r="AG34">
        <f t="shared" si="2"/>
        <v>1108.3088820497844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-27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7.2877979999999987</v>
      </c>
      <c r="E35">
        <f>GT_NG!T35</f>
        <v>7.6420254213845809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700.44282101090926</v>
      </c>
      <c r="P35" s="37">
        <v>74.967129126139241</v>
      </c>
      <c r="Q35" s="37">
        <v>26.613067788794094</v>
      </c>
      <c r="R35" s="39">
        <v>19.499999999999996</v>
      </c>
      <c r="S35" s="39">
        <v>0</v>
      </c>
      <c r="T35" s="38">
        <f>SUMPRODUCT(LTA!J35:AN35,LTA!J$101:AN$101,LTA!J$105:AN$105)</f>
        <v>17.25</v>
      </c>
      <c r="U35" s="38">
        <f>SUMPRODUCT(LTA!J35:AN35,LTA!J$102:AN$102,LTA!J$105:AN$105)</f>
        <v>175.39999999999998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6.13</v>
      </c>
      <c r="AB35" s="76">
        <f>-STOA!P35</f>
        <v>0</v>
      </c>
      <c r="AC35">
        <f t="shared" si="0"/>
        <v>8.7907231647256658</v>
      </c>
      <c r="AD35">
        <f t="shared" si="1"/>
        <v>1074.0521181825013</v>
      </c>
      <c r="AE35">
        <f>'IDT-1'!F35</f>
        <v>49.256</v>
      </c>
      <c r="AF35" s="25"/>
      <c r="AG35">
        <f t="shared" si="2"/>
        <v>1123.3081181825014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-22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7.2877979999999987</v>
      </c>
      <c r="E36">
        <f>GT_NG!T36</f>
        <v>7.6420254213845809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680.17119872679484</v>
      </c>
      <c r="P36" s="37">
        <v>74.967129126139241</v>
      </c>
      <c r="Q36" s="37">
        <v>26.613067788794094</v>
      </c>
      <c r="R36" s="39">
        <v>19.499999999999996</v>
      </c>
      <c r="S36" s="39">
        <v>0</v>
      </c>
      <c r="T36" s="38">
        <f>SUMPRODUCT(LTA!J36:AN36,LTA!J$101:AN$101,LTA!J$105:AN$105)</f>
        <v>23.14</v>
      </c>
      <c r="U36" s="38">
        <f>SUMPRODUCT(LTA!J36:AN36,LTA!J$102:AN$102,LTA!J$105:AN$105)</f>
        <v>193.02999999999997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11.84</v>
      </c>
      <c r="AB36" s="76">
        <f>-STOA!P36</f>
        <v>0</v>
      </c>
      <c r="AC36">
        <f t="shared" si="0"/>
        <v>8.8527371926269698</v>
      </c>
      <c r="AD36">
        <f t="shared" si="1"/>
        <v>1083.9484818704857</v>
      </c>
      <c r="AE36">
        <f>'IDT-1'!F36</f>
        <v>51.716000000000001</v>
      </c>
      <c r="AF36" s="25"/>
      <c r="AG36">
        <f t="shared" si="2"/>
        <v>1135.6644818704856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-21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7.2877979999999987</v>
      </c>
      <c r="E37">
        <f>GT_NG!T37</f>
        <v>0.1519540380827317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663.61993456688936</v>
      </c>
      <c r="P37" s="37">
        <v>74.967129126139241</v>
      </c>
      <c r="Q37" s="37">
        <v>26.613067788794094</v>
      </c>
      <c r="R37" s="39">
        <v>19.5</v>
      </c>
      <c r="S37" s="39">
        <v>0</v>
      </c>
      <c r="T37" s="38">
        <f>SUMPRODUCT(LTA!J37:AN37,LTA!J$101:AN$101,LTA!J$105:AN$105)</f>
        <v>34.04</v>
      </c>
      <c r="U37" s="38">
        <f>SUMPRODUCT(LTA!J37:AN37,LTA!J$102:AN$102,LTA!J$105:AN$105)</f>
        <v>211.31999999999996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20.45</v>
      </c>
      <c r="AB37" s="76">
        <f>-STOA!P37</f>
        <v>0</v>
      </c>
      <c r="AC37">
        <f t="shared" si="0"/>
        <v>8.7949670914552609</v>
      </c>
      <c r="AD37">
        <f t="shared" si="1"/>
        <v>1118.7649164284501</v>
      </c>
      <c r="AE37">
        <f>'IDT-1'!F37</f>
        <v>42.036999999999999</v>
      </c>
      <c r="AF37" s="25"/>
      <c r="AG37">
        <f t="shared" si="2"/>
        <v>1160.8019164284501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7.2877979999999987</v>
      </c>
      <c r="E38">
        <f>GT_NG!T38</f>
        <v>0.1519540380827317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647.21485062735144</v>
      </c>
      <c r="P38" s="37">
        <v>74.967129126139241</v>
      </c>
      <c r="Q38" s="37">
        <v>26.613067788794094</v>
      </c>
      <c r="R38" s="39">
        <v>19.5</v>
      </c>
      <c r="S38" s="39">
        <v>0</v>
      </c>
      <c r="T38" s="38">
        <f>SUMPRODUCT(LTA!J38:AN38,LTA!J$101:AN$101,LTA!J$105:AN$105)</f>
        <v>42.22</v>
      </c>
      <c r="U38" s="38">
        <f>SUMPRODUCT(LTA!J38:AN38,LTA!J$102:AN$102,LTA!J$105:AN$105)</f>
        <v>218.76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30.02</v>
      </c>
      <c r="AB38" s="76">
        <f>-STOA!P38</f>
        <v>0</v>
      </c>
      <c r="AC38">
        <f t="shared" si="0"/>
        <v>8.8634894367268657</v>
      </c>
      <c r="AD38">
        <f t="shared" si="1"/>
        <v>1127.4813101436405</v>
      </c>
      <c r="AE38">
        <f>'IDT-1'!F38</f>
        <v>29.806999999999999</v>
      </c>
      <c r="AF38" s="25"/>
      <c r="AG38">
        <f t="shared" si="2"/>
        <v>1157.2883101436405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7.2877979999999987</v>
      </c>
      <c r="E39">
        <f>GT_NG!T39</f>
        <v>3.5066316480628898E-2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635.07222087750404</v>
      </c>
      <c r="P39" s="37">
        <v>74.967129126139241</v>
      </c>
      <c r="Q39" s="37">
        <v>26.613067788794094</v>
      </c>
      <c r="R39" s="39">
        <v>19.5</v>
      </c>
      <c r="S39" s="39">
        <v>0</v>
      </c>
      <c r="T39" s="38">
        <f>SUMPRODUCT(LTA!J39:AN39,LTA!J$101:AN$101,LTA!J$105:AN$105)</f>
        <v>54.06</v>
      </c>
      <c r="U39" s="38">
        <f>SUMPRODUCT(LTA!J39:AN39,LTA!J$102:AN$102,LTA!J$105:AN$105)</f>
        <v>235.10999999999999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42.430000000000007</v>
      </c>
      <c r="AB39" s="76">
        <f>-STOA!P39</f>
        <v>0</v>
      </c>
      <c r="AC39">
        <f t="shared" si="0"/>
        <v>9.0845452004495577</v>
      </c>
      <c r="AD39">
        <f t="shared" si="1"/>
        <v>1155.6007369084682</v>
      </c>
      <c r="AE39">
        <f>'IDT-1'!F39</f>
        <v>13.617000000000001</v>
      </c>
      <c r="AF39" s="25"/>
      <c r="AG39">
        <f t="shared" si="2"/>
        <v>1169.2177369084682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7.2877979999999987</v>
      </c>
      <c r="E40">
        <f>GT_NG!T40</f>
        <v>3.5066316480628898E-2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635.07222087750404</v>
      </c>
      <c r="P40" s="37">
        <v>74.967129126139241</v>
      </c>
      <c r="Q40" s="37">
        <v>26.613067788794094</v>
      </c>
      <c r="R40" s="39">
        <v>19.5</v>
      </c>
      <c r="S40" s="39">
        <v>0</v>
      </c>
      <c r="T40" s="38">
        <f>SUMPRODUCT(LTA!J40:AN40,LTA!J$101:AN$101,LTA!J$105:AN$105)</f>
        <v>65.41</v>
      </c>
      <c r="U40" s="38">
        <f>SUMPRODUCT(LTA!J40:AN40,LTA!J$102:AN$102,LTA!J$105:AN$105)</f>
        <v>252.27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50.7</v>
      </c>
      <c r="AB40" s="76">
        <f>-STOA!P40</f>
        <v>0</v>
      </c>
      <c r="AC40">
        <f t="shared" si="0"/>
        <v>9.3714292004495601</v>
      </c>
      <c r="AD40">
        <f t="shared" si="1"/>
        <v>1192.0938529084685</v>
      </c>
      <c r="AE40">
        <f>'IDT-1'!F40</f>
        <v>0</v>
      </c>
      <c r="AF40" s="25"/>
      <c r="AG40">
        <f t="shared" si="2"/>
        <v>1192.0938529084685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7.594716</v>
      </c>
      <c r="E41">
        <f>GT_NG!T41</f>
        <v>3.5066316480628898E-2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626.43202028881512</v>
      </c>
      <c r="P41" s="37">
        <v>74.967129126139241</v>
      </c>
      <c r="Q41" s="37">
        <v>26.613067788794094</v>
      </c>
      <c r="R41" s="39">
        <v>19.5</v>
      </c>
      <c r="S41" s="39">
        <v>0</v>
      </c>
      <c r="T41" s="38">
        <f>SUMPRODUCT(LTA!J41:AN41,LTA!J$101:AN$101,LTA!J$105:AN$105)</f>
        <v>74.59</v>
      </c>
      <c r="U41" s="38">
        <f>SUMPRODUCT(LTA!J41:AN41,LTA!J$102:AN$102,LTA!J$105:AN$105)</f>
        <v>267.41000000000008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58.88</v>
      </c>
      <c r="AB41" s="76">
        <f>-STOA!P41</f>
        <v>0</v>
      </c>
      <c r="AC41">
        <f t="shared" si="0"/>
        <v>9.7014333253446665</v>
      </c>
      <c r="AD41">
        <f t="shared" si="1"/>
        <v>1197.9305661948847</v>
      </c>
      <c r="AE41">
        <f>'IDT-1'!F41</f>
        <v>0</v>
      </c>
      <c r="AF41" s="25"/>
      <c r="AG41">
        <f t="shared" si="2"/>
        <v>1197.9305661948847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-18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7.594716</v>
      </c>
      <c r="E42">
        <f>GT_NG!T42</f>
        <v>3.5066316480628898E-2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626.56687306194135</v>
      </c>
      <c r="P42" s="37">
        <v>74.967129126139241</v>
      </c>
      <c r="Q42" s="37">
        <v>26.613067788794094</v>
      </c>
      <c r="R42" s="39">
        <v>19.5</v>
      </c>
      <c r="S42" s="39">
        <v>0</v>
      </c>
      <c r="T42" s="38">
        <f>SUMPRODUCT(LTA!J42:AN42,LTA!J$101:AN$101,LTA!J$105:AN$105)</f>
        <v>83.72</v>
      </c>
      <c r="U42" s="38">
        <f>SUMPRODUCT(LTA!J42:AN42,LTA!J$102:AN$102,LTA!J$105:AN$105)</f>
        <v>303.26000000000005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66.87</v>
      </c>
      <c r="AB42" s="76">
        <f>-STOA!P42</f>
        <v>0</v>
      </c>
      <c r="AC42">
        <f t="shared" si="0"/>
        <v>10.351490725453177</v>
      </c>
      <c r="AD42">
        <f t="shared" si="1"/>
        <v>1220.385361567902</v>
      </c>
      <c r="AE42">
        <f>'IDT-1'!F42</f>
        <v>0</v>
      </c>
      <c r="AF42" s="25"/>
      <c r="AG42">
        <f t="shared" si="2"/>
        <v>1220.385361567902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-48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7.594716</v>
      </c>
      <c r="E43">
        <f>GT_NG!T43</f>
        <v>3.5066316480628898E-2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572.66667962896076</v>
      </c>
      <c r="P43" s="37">
        <v>74.967129126139241</v>
      </c>
      <c r="Q43" s="37">
        <v>26.613067788794094</v>
      </c>
      <c r="R43" s="39">
        <v>19.5</v>
      </c>
      <c r="S43" s="39">
        <v>0</v>
      </c>
      <c r="T43" s="38">
        <f>SUMPRODUCT(LTA!J43:AN43,LTA!J$101:AN$101,LTA!J$105:AN$105)</f>
        <v>91.7</v>
      </c>
      <c r="U43" s="38">
        <f>SUMPRODUCT(LTA!J43:AN43,LTA!J$102:AN$102,LTA!J$105:AN$105)</f>
        <v>263.47000000000003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73.58</v>
      </c>
      <c r="AB43" s="76">
        <f>-STOA!P43</f>
        <v>0</v>
      </c>
      <c r="AC43">
        <f t="shared" si="0"/>
        <v>9.2836011219369645</v>
      </c>
      <c r="AD43">
        <f t="shared" si="1"/>
        <v>1160.8430577384377</v>
      </c>
      <c r="AE43">
        <f>'IDT-1'!F43</f>
        <v>38.902000000000001</v>
      </c>
      <c r="AF43" s="25"/>
      <c r="AG43">
        <f t="shared" si="2"/>
        <v>1199.7450577384377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-10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7.594716</v>
      </c>
      <c r="E44">
        <f>GT_NG!T44</f>
        <v>3.5066316480628898E-2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507.51130521629727</v>
      </c>
      <c r="P44" s="37">
        <v>74.967129126139241</v>
      </c>
      <c r="Q44" s="37">
        <v>26.613067788794094</v>
      </c>
      <c r="R44" s="39">
        <v>19.5</v>
      </c>
      <c r="S44" s="39">
        <v>0</v>
      </c>
      <c r="T44" s="38">
        <f>SUMPRODUCT(LTA!J44:AN44,LTA!J$101:AN$101,LTA!J$105:AN$105)</f>
        <v>99.58</v>
      </c>
      <c r="U44" s="38">
        <f>SUMPRODUCT(LTA!J44:AN44,LTA!J$102:AN$102,LTA!J$105:AN$105)</f>
        <v>269.8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80.06</v>
      </c>
      <c r="AB44" s="76">
        <f>-STOA!P44</f>
        <v>0</v>
      </c>
      <c r="AC44">
        <f t="shared" si="0"/>
        <v>8.9367712015181908</v>
      </c>
      <c r="AD44">
        <f t="shared" si="1"/>
        <v>1116.7245132461931</v>
      </c>
      <c r="AE44">
        <f>'IDT-1'!F44</f>
        <v>78</v>
      </c>
      <c r="AF44" s="25"/>
      <c r="AG44">
        <f t="shared" si="2"/>
        <v>1194.7245132461931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-10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7.594716</v>
      </c>
      <c r="E45">
        <f>GT_NG!T45</f>
        <v>3.5066316480628898E-2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426.71053382829803</v>
      </c>
      <c r="P45" s="37">
        <v>74.967129126139241</v>
      </c>
      <c r="Q45" s="37">
        <v>26.613067788794094</v>
      </c>
      <c r="R45" s="39">
        <v>19.5</v>
      </c>
      <c r="S45" s="39">
        <v>0</v>
      </c>
      <c r="T45" s="38">
        <f>SUMPRODUCT(LTA!J45:AN45,LTA!J$101:AN$101,LTA!J$105:AN$105)</f>
        <v>105.25</v>
      </c>
      <c r="U45" s="38">
        <f>SUMPRODUCT(LTA!J45:AN45,LTA!J$102:AN$102,LTA!J$105:AN$105)</f>
        <v>277.01000000000005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86.28</v>
      </c>
      <c r="AB45" s="76">
        <f>-STOA!P45</f>
        <v>0</v>
      </c>
      <c r="AC45">
        <f t="shared" si="0"/>
        <v>8.3768920018657536</v>
      </c>
      <c r="AD45">
        <f t="shared" si="1"/>
        <v>1065.5836210578461</v>
      </c>
      <c r="AE45">
        <f>'IDT-1'!F45</f>
        <v>107.785</v>
      </c>
      <c r="AF45" s="25"/>
      <c r="AG45">
        <f t="shared" si="2"/>
        <v>1173.3686210578462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7.594716</v>
      </c>
      <c r="E46">
        <f>GT_NG!T46</f>
        <v>3.5066316480628898E-2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426.0631995891676</v>
      </c>
      <c r="P46" s="37">
        <v>74.967129126139241</v>
      </c>
      <c r="Q46" s="37">
        <v>26.613067788794094</v>
      </c>
      <c r="R46" s="39">
        <v>19.5</v>
      </c>
      <c r="S46" s="39">
        <v>0</v>
      </c>
      <c r="T46" s="38">
        <f>SUMPRODUCT(LTA!J46:AN46,LTA!J$101:AN$101,LTA!J$105:AN$105)</f>
        <v>110.99</v>
      </c>
      <c r="U46" s="38">
        <f>SUMPRODUCT(LTA!J46:AN46,LTA!J$102:AN$102,LTA!J$105:AN$105)</f>
        <v>282.07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92</v>
      </c>
      <c r="AB46" s="76">
        <f>-STOA!P46</f>
        <v>0</v>
      </c>
      <c r="AC46">
        <f t="shared" si="0"/>
        <v>8.5400053862135561</v>
      </c>
      <c r="AD46">
        <f t="shared" si="1"/>
        <v>1076.2931734343679</v>
      </c>
      <c r="AE46">
        <f>'IDT-1'!F46</f>
        <v>89.563000000000002</v>
      </c>
      <c r="AF46" s="25"/>
      <c r="AG46">
        <f t="shared" si="2"/>
        <v>1165.856173434368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-5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7.594716</v>
      </c>
      <c r="E47">
        <f>GT_NG!T47</f>
        <v>9.1591313448456315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426.73258722637155</v>
      </c>
      <c r="P47" s="37">
        <v>75.424223243346745</v>
      </c>
      <c r="Q47" s="37">
        <v>26.613067788794094</v>
      </c>
      <c r="R47" s="39">
        <v>19.5</v>
      </c>
      <c r="S47" s="39">
        <v>0</v>
      </c>
      <c r="T47" s="38">
        <f>SUMPRODUCT(LTA!J47:AN47,LTA!J$101:AN$101,LTA!J$105:AN$105)</f>
        <v>114.58</v>
      </c>
      <c r="U47" s="38">
        <f>SUMPRODUCT(LTA!J47:AN47,LTA!J$102:AN$102,LTA!J$105:AN$105)</f>
        <v>287.72000000000003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96.3</v>
      </c>
      <c r="AB47" s="76">
        <f>-STOA!P47</f>
        <v>0</v>
      </c>
      <c r="AC47">
        <f t="shared" si="0"/>
        <v>8.8363370597061923</v>
      </c>
      <c r="AD47">
        <f t="shared" si="1"/>
        <v>1124.0273885436518</v>
      </c>
      <c r="AE47">
        <f>'IDT-1'!F47</f>
        <v>62.097000000000001</v>
      </c>
      <c r="AF47" s="25"/>
      <c r="AG47">
        <f t="shared" si="2"/>
        <v>1186.1243885436518</v>
      </c>
      <c r="AI47" s="35">
        <f>PXIL!J47</f>
        <v>0</v>
      </c>
      <c r="AJ47" s="35">
        <f>PXIL!P47</f>
        <v>0</v>
      </c>
      <c r="AK47" s="35">
        <f>RTM_IEX!J47</f>
        <v>19.239999999999998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7.594716</v>
      </c>
      <c r="E48">
        <f>GT_NG!T48</f>
        <v>9.1591313448456315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427.39258722637152</v>
      </c>
      <c r="P48" s="37">
        <v>75.424223243346745</v>
      </c>
      <c r="Q48" s="37">
        <v>26.613067788794094</v>
      </c>
      <c r="R48" s="39">
        <v>19.5</v>
      </c>
      <c r="S48" s="39">
        <v>0</v>
      </c>
      <c r="T48" s="38">
        <f>SUMPRODUCT(LTA!J48:AN48,LTA!J$101:AN$101,LTA!J$105:AN$105)</f>
        <v>115.06</v>
      </c>
      <c r="U48" s="38">
        <f>SUMPRODUCT(LTA!J48:AN48,LTA!J$102:AN$102,LTA!J$105:AN$105)</f>
        <v>289.28000000000003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99.95</v>
      </c>
      <c r="AB48" s="76">
        <f>-STOA!P48</f>
        <v>0</v>
      </c>
      <c r="AC48">
        <f t="shared" si="0"/>
        <v>8.8858670597061913</v>
      </c>
      <c r="AD48">
        <f t="shared" si="1"/>
        <v>1130.3278585436517</v>
      </c>
      <c r="AE48">
        <f>'IDT-1'!F48</f>
        <v>31.77</v>
      </c>
      <c r="AF48" s="25"/>
      <c r="AG48">
        <f t="shared" si="2"/>
        <v>1162.0978585436517</v>
      </c>
      <c r="AI48" s="35">
        <f>PXIL!J48</f>
        <v>0</v>
      </c>
      <c r="AJ48" s="35">
        <f>PXIL!P48</f>
        <v>0</v>
      </c>
      <c r="AK48" s="35">
        <f>RTM_IEX!J48</f>
        <v>19.239999999999998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7.594716</v>
      </c>
      <c r="E49">
        <f>GT_NG!T49</f>
        <v>9.1591313448456315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50.003622447106856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428.05319985819995</v>
      </c>
      <c r="P49" s="37">
        <v>75.424223243346745</v>
      </c>
      <c r="Q49" s="37">
        <v>26.613067788794094</v>
      </c>
      <c r="R49" s="39">
        <v>20.5</v>
      </c>
      <c r="S49" s="39">
        <v>0</v>
      </c>
      <c r="T49" s="38">
        <f>SUMPRODUCT(LTA!J49:AN49,LTA!J$101:AN$101,LTA!J$105:AN$105)</f>
        <v>115.4</v>
      </c>
      <c r="U49" s="38">
        <f>SUMPRODUCT(LTA!J49:AN49,LTA!J$102:AN$102,LTA!J$105:AN$105)</f>
        <v>291.03000000000003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101.84</v>
      </c>
      <c r="AB49" s="76">
        <f>-STOA!P49</f>
        <v>0</v>
      </c>
      <c r="AC49">
        <f t="shared" si="0"/>
        <v>9.1549220933218862</v>
      </c>
      <c r="AD49">
        <f t="shared" si="1"/>
        <v>1164.5530385889713</v>
      </c>
      <c r="AE49">
        <f>'IDT-1'!F49</f>
        <v>11.334</v>
      </c>
      <c r="AF49" s="25"/>
      <c r="AG49">
        <f t="shared" si="2"/>
        <v>1175.8870385889713</v>
      </c>
      <c r="AI49" s="35">
        <f>PXIL!J49</f>
        <v>0</v>
      </c>
      <c r="AJ49" s="35">
        <f>PXIL!P49</f>
        <v>0</v>
      </c>
      <c r="AK49" s="35">
        <f>RTM_IEX!J49</f>
        <v>48.09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7.594716</v>
      </c>
      <c r="E50">
        <f>GT_NG!T50</f>
        <v>9.1591313448456315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50.003622447106856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425.95320060731893</v>
      </c>
      <c r="P50" s="37">
        <v>75.424223243346745</v>
      </c>
      <c r="Q50" s="37">
        <v>15.39</v>
      </c>
      <c r="R50" s="39">
        <v>20.5</v>
      </c>
      <c r="S50" s="39">
        <v>0</v>
      </c>
      <c r="T50" s="38">
        <f>SUMPRODUCT(LTA!J50:AN50,LTA!J$101:AN$101,LTA!J$105:AN$105)</f>
        <v>115.66</v>
      </c>
      <c r="U50" s="38">
        <f>SUMPRODUCT(LTA!J50:AN50,LTA!J$102:AN$102,LTA!J$105:AN$105)</f>
        <v>295.41000000000003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101.84</v>
      </c>
      <c r="AB50" s="76">
        <f>-STOA!P50</f>
        <v>0</v>
      </c>
      <c r="AC50">
        <f t="shared" si="0"/>
        <v>9.04967617041242</v>
      </c>
      <c r="AD50">
        <f t="shared" si="1"/>
        <v>1151.1652174722058</v>
      </c>
      <c r="AE50">
        <f>'IDT-1'!F50</f>
        <v>0</v>
      </c>
      <c r="AF50" s="25"/>
      <c r="AG50">
        <f t="shared" si="2"/>
        <v>1151.1652174722058</v>
      </c>
      <c r="AI50" s="35">
        <f>PXIL!J50</f>
        <v>0</v>
      </c>
      <c r="AJ50" s="35">
        <f>PXIL!P50</f>
        <v>0</v>
      </c>
      <c r="AK50" s="35">
        <f>RTM_IEX!J50</f>
        <v>43.28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7.594716</v>
      </c>
      <c r="E51">
        <f>GT_NG!T51</f>
        <v>11.488993958497504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422.41591209792921</v>
      </c>
      <c r="P51" s="37">
        <v>75.424223243346745</v>
      </c>
      <c r="Q51" s="37">
        <v>15.39</v>
      </c>
      <c r="R51" s="39">
        <v>20.5</v>
      </c>
      <c r="S51" s="39">
        <v>0</v>
      </c>
      <c r="T51" s="38">
        <f>SUMPRODUCT(LTA!J51:AN51,LTA!J$101:AN$101,LTA!J$105:AN$105)</f>
        <v>115.66</v>
      </c>
      <c r="U51" s="38">
        <f>SUMPRODUCT(LTA!J51:AN51,LTA!J$102:AN$102,LTA!J$105:AN$105)</f>
        <v>296.28000000000003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101.84</v>
      </c>
      <c r="AB51" s="76">
        <f>-STOA!P51</f>
        <v>0</v>
      </c>
      <c r="AC51">
        <f t="shared" si="0"/>
        <v>8.7844679933382324</v>
      </c>
      <c r="AD51">
        <f t="shared" si="1"/>
        <v>1117.4293773064351</v>
      </c>
      <c r="AE51">
        <f>'IDT-1'!F51</f>
        <v>0</v>
      </c>
      <c r="AF51" s="25"/>
      <c r="AG51">
        <f t="shared" si="2"/>
        <v>1117.4293773064351</v>
      </c>
      <c r="AI51" s="35">
        <f>PXIL!J51</f>
        <v>0</v>
      </c>
      <c r="AJ51" s="35">
        <f>PXIL!P51</f>
        <v>0</v>
      </c>
      <c r="AK51" s="35">
        <f>RTM_IEX!J51</f>
        <v>9.6199999999999992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7.594716</v>
      </c>
      <c r="E52">
        <f>GT_NG!T52</f>
        <v>11.488993958497504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418.52042890809741</v>
      </c>
      <c r="P52" s="37">
        <v>75.424223243346745</v>
      </c>
      <c r="Q52" s="37">
        <v>15.39</v>
      </c>
      <c r="R52" s="39">
        <v>20.5</v>
      </c>
      <c r="S52" s="39">
        <v>0</v>
      </c>
      <c r="T52" s="38">
        <f>SUMPRODUCT(LTA!J52:AN52,LTA!J$101:AN$101,LTA!J$105:AN$105)</f>
        <v>115.66</v>
      </c>
      <c r="U52" s="38">
        <f>SUMPRODUCT(LTA!J52:AN52,LTA!J$102:AN$102,LTA!J$105:AN$105)</f>
        <v>297.94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101.84</v>
      </c>
      <c r="AB52" s="76">
        <f>-STOA!P52</f>
        <v>0</v>
      </c>
      <c r="AC52">
        <f t="shared" si="0"/>
        <v>8.7313018158705642</v>
      </c>
      <c r="AD52">
        <f t="shared" si="1"/>
        <v>1100.6270602940708</v>
      </c>
      <c r="AE52">
        <f>'IDT-1'!F52</f>
        <v>0</v>
      </c>
      <c r="AF52" s="25"/>
      <c r="AG52">
        <f t="shared" si="2"/>
        <v>1100.6270602940708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-5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7.594716</v>
      </c>
      <c r="E53">
        <f>GT_NG!T53</f>
        <v>11.488993958497504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50.003622447106856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416.77820581037361</v>
      </c>
      <c r="P53" s="37">
        <v>74.970000000000013</v>
      </c>
      <c r="Q53" s="37">
        <v>16</v>
      </c>
      <c r="R53" s="39">
        <v>20.5</v>
      </c>
      <c r="S53" s="39">
        <v>0</v>
      </c>
      <c r="T53" s="38">
        <f>SUMPRODUCT(LTA!J53:AN53,LTA!J$101:AN$101,LTA!J$105:AN$105)</f>
        <v>115.66</v>
      </c>
      <c r="U53" s="38">
        <f>SUMPRODUCT(LTA!J53:AN53,LTA!J$102:AN$102,LTA!J$105:AN$105)</f>
        <v>298.95999999999998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-28</v>
      </c>
      <c r="AA53" s="76">
        <f>STOA!J53</f>
        <v>101.84</v>
      </c>
      <c r="AB53" s="76">
        <f>-STOA!P53</f>
        <v>0</v>
      </c>
      <c r="AC53">
        <f t="shared" si="0"/>
        <v>9.1042550670626543</v>
      </c>
      <c r="AD53">
        <f t="shared" si="1"/>
        <v>1051.6912831489151</v>
      </c>
      <c r="AE53">
        <f>'IDT-1'!F53</f>
        <v>0</v>
      </c>
      <c r="AF53" s="25"/>
      <c r="AG53">
        <f t="shared" si="2"/>
        <v>1051.6912831489151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-25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7.594716</v>
      </c>
      <c r="E54">
        <f>GT_NG!T54</f>
        <v>11.488993958497504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50.003622447106856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413.02912517088942</v>
      </c>
      <c r="P54" s="37">
        <v>44.24</v>
      </c>
      <c r="Q54" s="37">
        <v>16</v>
      </c>
      <c r="R54" s="39">
        <v>20.5</v>
      </c>
      <c r="S54" s="39">
        <v>0</v>
      </c>
      <c r="T54" s="38">
        <f>SUMPRODUCT(LTA!J54:AN54,LTA!J$101:AN$101,LTA!J$105:AN$105)</f>
        <v>115.66</v>
      </c>
      <c r="U54" s="38">
        <f>SUMPRODUCT(LTA!J54:AN54,LTA!J$102:AN$102,LTA!J$105:AN$105)</f>
        <v>298.46999999999997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-55</v>
      </c>
      <c r="AA54" s="76">
        <f>STOA!J54</f>
        <v>101.84</v>
      </c>
      <c r="AB54" s="76">
        <f>-STOA!P54</f>
        <v>0</v>
      </c>
      <c r="AC54">
        <f t="shared" si="0"/>
        <v>8.9336933757485326</v>
      </c>
      <c r="AD54">
        <f t="shared" si="1"/>
        <v>1003.8927642007452</v>
      </c>
      <c r="AE54">
        <f>'IDT-1'!F54</f>
        <v>0</v>
      </c>
      <c r="AF54" s="25"/>
      <c r="AG54">
        <f t="shared" si="2"/>
        <v>1003.8927642007452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-11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7.594716</v>
      </c>
      <c r="E55">
        <f>GT_NG!T55</f>
        <v>11.488993958497504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411.13551221455765</v>
      </c>
      <c r="P55" s="37">
        <v>44.24</v>
      </c>
      <c r="Q55" s="37">
        <v>16</v>
      </c>
      <c r="R55" s="39">
        <v>20.5</v>
      </c>
      <c r="S55" s="39">
        <v>0</v>
      </c>
      <c r="T55" s="38">
        <f>SUMPRODUCT(LTA!J55:AN55,LTA!J$101:AN$101,LTA!J$105:AN$105)</f>
        <v>115.66</v>
      </c>
      <c r="U55" s="38">
        <f>SUMPRODUCT(LTA!J55:AN55,LTA!J$102:AN$102,LTA!J$105:AN$105)</f>
        <v>298.36999999999995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-89</v>
      </c>
      <c r="AA55" s="76">
        <f>STOA!J55</f>
        <v>101.84</v>
      </c>
      <c r="AB55" s="76">
        <f>-STOA!P55</f>
        <v>0</v>
      </c>
      <c r="AC55">
        <f t="shared" si="0"/>
        <v>9.2419204599534712</v>
      </c>
      <c r="AD55">
        <f t="shared" si="1"/>
        <v>996.92001964282713</v>
      </c>
      <c r="AE55">
        <f>'IDT-1'!F55</f>
        <v>0</v>
      </c>
      <c r="AF55" s="25"/>
      <c r="AG55">
        <f t="shared" si="2"/>
        <v>996.92001964282713</v>
      </c>
      <c r="AI55" s="35">
        <f>PXIL!J55</f>
        <v>0</v>
      </c>
      <c r="AJ55" s="35">
        <f>PXIL!P55</f>
        <v>0</v>
      </c>
      <c r="AK55" s="35">
        <f>RTM_IEX!J55</f>
        <v>9.6199999999999992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7.594716</v>
      </c>
      <c r="E56">
        <f>GT_NG!T56</f>
        <v>11.488993958497504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392.05804724774703</v>
      </c>
      <c r="P56" s="37">
        <v>44.24</v>
      </c>
      <c r="Q56" s="37">
        <v>16</v>
      </c>
      <c r="R56" s="39">
        <v>20.5</v>
      </c>
      <c r="S56" s="39">
        <v>0</v>
      </c>
      <c r="T56" s="38">
        <f>SUMPRODUCT(LTA!J56:AN56,LTA!J$101:AN$101,LTA!J$105:AN$105)</f>
        <v>115.66</v>
      </c>
      <c r="U56" s="38">
        <f>SUMPRODUCT(LTA!J56:AN56,LTA!J$102:AN$102,LTA!J$105:AN$105)</f>
        <v>298.76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-122</v>
      </c>
      <c r="AA56" s="76">
        <f>STOA!J56</f>
        <v>101.84</v>
      </c>
      <c r="AB56" s="76">
        <f>-STOA!P56</f>
        <v>0</v>
      </c>
      <c r="AC56">
        <f t="shared" si="0"/>
        <v>9.4681357365382919</v>
      </c>
      <c r="AD56">
        <f t="shared" si="1"/>
        <v>959.43633939943163</v>
      </c>
      <c r="AE56">
        <f>'IDT-1'!F56</f>
        <v>0</v>
      </c>
      <c r="AF56" s="25"/>
      <c r="AG56">
        <f t="shared" si="2"/>
        <v>959.43633939943163</v>
      </c>
      <c r="AI56" s="35">
        <f>PXIL!J56</f>
        <v>0</v>
      </c>
      <c r="AJ56" s="35">
        <f>PXIL!P56</f>
        <v>0</v>
      </c>
      <c r="AK56" s="35">
        <f>RTM_IEX!J56</f>
        <v>24.05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7.594716</v>
      </c>
      <c r="E57">
        <f>GT_NG!T57</f>
        <v>11.188993795521984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392.74906295771439</v>
      </c>
      <c r="P57" s="37">
        <v>44.24</v>
      </c>
      <c r="Q57" s="37">
        <v>16</v>
      </c>
      <c r="R57" s="39">
        <v>20.5</v>
      </c>
      <c r="S57" s="39">
        <v>0</v>
      </c>
      <c r="T57" s="38">
        <f>SUMPRODUCT(LTA!J57:AN57,LTA!J$101:AN$101,LTA!J$105:AN$105)</f>
        <v>115.66</v>
      </c>
      <c r="U57" s="38">
        <f>SUMPRODUCT(LTA!J57:AN57,LTA!J$102:AN$102,LTA!J$105:AN$105)</f>
        <v>297.93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-139</v>
      </c>
      <c r="AA57" s="76">
        <f>STOA!J57</f>
        <v>101.57</v>
      </c>
      <c r="AB57" s="76">
        <f>-STOA!P57</f>
        <v>0</v>
      </c>
      <c r="AC57">
        <f t="shared" si="0"/>
        <v>9.5962480686091016</v>
      </c>
      <c r="AD57">
        <f t="shared" si="1"/>
        <v>941.59924261435253</v>
      </c>
      <c r="AE57">
        <f>'IDT-1'!F57</f>
        <v>0</v>
      </c>
      <c r="AF57" s="25"/>
      <c r="AG57">
        <f t="shared" si="2"/>
        <v>941.59924261435253</v>
      </c>
      <c r="AI57" s="35">
        <f>PXIL!J57</f>
        <v>0</v>
      </c>
      <c r="AJ57" s="35">
        <f>PXIL!P57</f>
        <v>0</v>
      </c>
      <c r="AK57" s="35">
        <f>RTM_IEX!J57</f>
        <v>24.05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7.594716</v>
      </c>
      <c r="E58">
        <f>GT_NG!T58</f>
        <v>11.188993795521984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392.74906295771439</v>
      </c>
      <c r="P58" s="37">
        <v>44.24</v>
      </c>
      <c r="Q58" s="37">
        <v>16</v>
      </c>
      <c r="R58" s="39">
        <v>20.5</v>
      </c>
      <c r="S58" s="39">
        <v>0</v>
      </c>
      <c r="T58" s="38">
        <f>SUMPRODUCT(LTA!J58:AN58,LTA!J$101:AN$101,LTA!J$105:AN$105)</f>
        <v>115.58</v>
      </c>
      <c r="U58" s="38">
        <f>SUMPRODUCT(LTA!J58:AN58,LTA!J$102:AN$102,LTA!J$105:AN$105)</f>
        <v>293.29000000000002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-156</v>
      </c>
      <c r="AA58" s="76">
        <f>STOA!J58</f>
        <v>101.57</v>
      </c>
      <c r="AB58" s="76">
        <f>-STOA!P58</f>
        <v>0</v>
      </c>
      <c r="AC58">
        <f t="shared" si="0"/>
        <v>9.6555564794133755</v>
      </c>
      <c r="AD58">
        <f t="shared" si="1"/>
        <v>915.0099342035486</v>
      </c>
      <c r="AE58">
        <f>'IDT-1'!F58</f>
        <v>0</v>
      </c>
      <c r="AF58" s="25"/>
      <c r="AG58">
        <f t="shared" si="2"/>
        <v>915.0099342035486</v>
      </c>
      <c r="AI58" s="35">
        <f>PXIL!J58</f>
        <v>0</v>
      </c>
      <c r="AJ58" s="35">
        <f>PXIL!P58</f>
        <v>0</v>
      </c>
      <c r="AK58" s="35">
        <f>RTM_IEX!J58</f>
        <v>19.239999999999998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7.594716</v>
      </c>
      <c r="E59">
        <f>GT_NG!T59</f>
        <v>11.188993795521984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417.78499577689985</v>
      </c>
      <c r="P59" s="37">
        <v>44.24</v>
      </c>
      <c r="Q59" s="37">
        <v>16</v>
      </c>
      <c r="R59" s="39">
        <v>20.5</v>
      </c>
      <c r="S59" s="39">
        <v>0</v>
      </c>
      <c r="T59" s="38">
        <f>SUMPRODUCT(LTA!J59:AN59,LTA!J$101:AN$101,LTA!J$105:AN$105)</f>
        <v>112.26</v>
      </c>
      <c r="U59" s="38">
        <f>SUMPRODUCT(LTA!J59:AN59,LTA!J$102:AN$102,LTA!J$105:AN$105)</f>
        <v>293.76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-175</v>
      </c>
      <c r="AA59" s="76">
        <f>STOA!J59</f>
        <v>101.57</v>
      </c>
      <c r="AB59" s="76">
        <f>-STOA!P59</f>
        <v>0</v>
      </c>
      <c r="AC59">
        <f t="shared" si="0"/>
        <v>9.9629178027725036</v>
      </c>
      <c r="AD59">
        <f t="shared" si="1"/>
        <v>915.95850569937477</v>
      </c>
      <c r="AE59">
        <f>'IDT-1'!F59</f>
        <v>0</v>
      </c>
      <c r="AF59" s="25"/>
      <c r="AG59">
        <f t="shared" si="2"/>
        <v>915.95850569937477</v>
      </c>
      <c r="AI59" s="35">
        <f>PXIL!J59</f>
        <v>0</v>
      </c>
      <c r="AJ59" s="35">
        <f>PXIL!P59</f>
        <v>0</v>
      </c>
      <c r="AK59" s="35">
        <f>RTM_IEX!J59</f>
        <v>17.309999999999999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7.594716</v>
      </c>
      <c r="E60">
        <f>GT_NG!T60</f>
        <v>11.188993795521984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417.94499577689987</v>
      </c>
      <c r="P60" s="37">
        <v>44.24</v>
      </c>
      <c r="Q60" s="37">
        <v>16</v>
      </c>
      <c r="R60" s="39">
        <v>20.5</v>
      </c>
      <c r="S60" s="39">
        <v>0</v>
      </c>
      <c r="T60" s="38">
        <f>SUMPRODUCT(LTA!J60:AN60,LTA!J$101:AN$101,LTA!J$105:AN$105)</f>
        <v>107.74</v>
      </c>
      <c r="U60" s="38">
        <f>SUMPRODUCT(LTA!J60:AN60,LTA!J$102:AN$102,LTA!J$105:AN$105)</f>
        <v>289.35999999999996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-180</v>
      </c>
      <c r="AA60" s="76">
        <f>STOA!J60</f>
        <v>101.57</v>
      </c>
      <c r="AB60" s="76">
        <f>-STOA!P60</f>
        <v>0</v>
      </c>
      <c r="AC60">
        <f t="shared" si="0"/>
        <v>9.9489503941855251</v>
      </c>
      <c r="AD60">
        <f t="shared" si="1"/>
        <v>904.14247310796179</v>
      </c>
      <c r="AE60">
        <f>'IDT-1'!F60</f>
        <v>0</v>
      </c>
      <c r="AF60" s="25"/>
      <c r="AG60">
        <f t="shared" si="2"/>
        <v>904.14247310796179</v>
      </c>
      <c r="AI60" s="35">
        <f>PXIL!J60</f>
        <v>0</v>
      </c>
      <c r="AJ60" s="35">
        <f>PXIL!P60</f>
        <v>0</v>
      </c>
      <c r="AK60" s="35">
        <f>RTM_IEX!J60</f>
        <v>19.239999999999998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7.594716</v>
      </c>
      <c r="E61">
        <f>GT_NG!T61</f>
        <v>11.188993795521984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420.00153261264865</v>
      </c>
      <c r="P61" s="37">
        <v>44.24</v>
      </c>
      <c r="Q61" s="37">
        <v>16</v>
      </c>
      <c r="R61" s="39">
        <v>20.5</v>
      </c>
      <c r="S61" s="39">
        <v>0</v>
      </c>
      <c r="T61" s="38">
        <f>SUMPRODUCT(LTA!J61:AN61,LTA!J$101:AN$101,LTA!J$105:AN$105)</f>
        <v>104.28999999999999</v>
      </c>
      <c r="U61" s="38">
        <f>SUMPRODUCT(LTA!J61:AN61,LTA!J$102:AN$102,LTA!J$105:AN$105)</f>
        <v>279.09999999999997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-191</v>
      </c>
      <c r="AA61" s="76">
        <f>STOA!J61</f>
        <v>101.57</v>
      </c>
      <c r="AB61" s="76">
        <f>-STOA!P61</f>
        <v>0</v>
      </c>
      <c r="AC61">
        <f t="shared" si="0"/>
        <v>10.069602022504162</v>
      </c>
      <c r="AD61">
        <f t="shared" si="1"/>
        <v>827.12835831539178</v>
      </c>
      <c r="AE61">
        <f>'IDT-1'!F61</f>
        <v>0</v>
      </c>
      <c r="AF61" s="25"/>
      <c r="AG61">
        <f t="shared" si="2"/>
        <v>827.12835831539178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-35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7.594716</v>
      </c>
      <c r="E62">
        <f>GT_NG!T62</f>
        <v>11.188993795521984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420.00153261264865</v>
      </c>
      <c r="P62" s="37">
        <v>44.24</v>
      </c>
      <c r="Q62" s="37">
        <v>16</v>
      </c>
      <c r="R62" s="39">
        <v>20.5</v>
      </c>
      <c r="S62" s="39">
        <v>0</v>
      </c>
      <c r="T62" s="38">
        <f>SUMPRODUCT(LTA!J62:AN62,LTA!J$101:AN$101,LTA!J$105:AN$105)</f>
        <v>100.71000000000001</v>
      </c>
      <c r="U62" s="38">
        <f>SUMPRODUCT(LTA!J62:AN62,LTA!J$102:AN$102,LTA!J$105:AN$105)</f>
        <v>272.86999999999995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-191</v>
      </c>
      <c r="AA62" s="76">
        <f>STOA!J62</f>
        <v>101.57</v>
      </c>
      <c r="AB62" s="76">
        <f>-STOA!P62</f>
        <v>0</v>
      </c>
      <c r="AC62">
        <f t="shared" si="0"/>
        <v>10.032390613917183</v>
      </c>
      <c r="AD62">
        <f t="shared" si="1"/>
        <v>812.35556972397876</v>
      </c>
      <c r="AE62">
        <f>'IDT-1'!F62</f>
        <v>0</v>
      </c>
      <c r="AF62" s="25"/>
      <c r="AG62">
        <f t="shared" si="2"/>
        <v>812.35556972397876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-40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7.594716</v>
      </c>
      <c r="E63">
        <f>GT_NG!T63</f>
        <v>11.188993795521984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424.35533033008272</v>
      </c>
      <c r="P63" s="37">
        <v>44.24</v>
      </c>
      <c r="Q63" s="37">
        <v>16</v>
      </c>
      <c r="R63" s="39">
        <v>21</v>
      </c>
      <c r="S63" s="39">
        <v>0</v>
      </c>
      <c r="T63" s="38">
        <f>SUMPRODUCT(LTA!J63:AN63,LTA!J$101:AN$101,LTA!J$105:AN$105)</f>
        <v>92.97</v>
      </c>
      <c r="U63" s="38">
        <f>SUMPRODUCT(LTA!J63:AN63,LTA!J$102:AN$102,LTA!J$105:AN$105)</f>
        <v>266.38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-190</v>
      </c>
      <c r="AA63" s="76">
        <f>STOA!J63</f>
        <v>95.089999999999989</v>
      </c>
      <c r="AB63" s="76">
        <f>-STOA!P63</f>
        <v>0</v>
      </c>
      <c r="AC63">
        <f t="shared" si="0"/>
        <v>9.8222377350045225</v>
      </c>
      <c r="AD63">
        <f t="shared" si="1"/>
        <v>807.70952032032574</v>
      </c>
      <c r="AE63">
        <f>'IDT-1'!F63</f>
        <v>0</v>
      </c>
      <c r="AF63" s="25"/>
      <c r="AG63">
        <f t="shared" si="2"/>
        <v>807.70952032032574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-30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7.594716</v>
      </c>
      <c r="E64">
        <f>GT_NG!T64</f>
        <v>11.188993795521984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424.46153261264863</v>
      </c>
      <c r="P64" s="37">
        <v>44.24</v>
      </c>
      <c r="Q64" s="37">
        <v>16</v>
      </c>
      <c r="R64" s="39">
        <v>21</v>
      </c>
      <c r="S64" s="39">
        <v>0</v>
      </c>
      <c r="T64" s="38">
        <f>SUMPRODUCT(LTA!J64:AN64,LTA!J$101:AN$101,LTA!J$105:AN$105)</f>
        <v>89.18</v>
      </c>
      <c r="U64" s="38">
        <f>SUMPRODUCT(LTA!J64:AN64,LTA!J$102:AN$102,LTA!J$105:AN$105)</f>
        <v>258.10999999999996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-178</v>
      </c>
      <c r="AA64" s="76">
        <f>STOA!J64</f>
        <v>90.41</v>
      </c>
      <c r="AB64" s="76">
        <f>-STOA!P64</f>
        <v>0</v>
      </c>
      <c r="AC64">
        <f t="shared" si="0"/>
        <v>9.6374648848303064</v>
      </c>
      <c r="AD64">
        <f t="shared" si="1"/>
        <v>798.2604954530658</v>
      </c>
      <c r="AE64">
        <f>'IDT-1'!F64</f>
        <v>0</v>
      </c>
      <c r="AF64" s="25"/>
      <c r="AG64">
        <f t="shared" si="2"/>
        <v>798.2604954530658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-35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7.594716</v>
      </c>
      <c r="E65">
        <f>GT_NG!T65</f>
        <v>11.188993795521984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428.8507247819141</v>
      </c>
      <c r="P65" s="37">
        <v>44.24</v>
      </c>
      <c r="Q65" s="37">
        <v>16</v>
      </c>
      <c r="R65" s="39">
        <v>21</v>
      </c>
      <c r="S65" s="39">
        <v>0</v>
      </c>
      <c r="T65" s="38">
        <f>SUMPRODUCT(LTA!J65:AN65,LTA!J$101:AN$101,LTA!J$105:AN$105)</f>
        <v>81.25</v>
      </c>
      <c r="U65" s="38">
        <f>SUMPRODUCT(LTA!J65:AN65,LTA!J$102:AN$102,LTA!J$105:AN$105)</f>
        <v>262.47000000000003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-173</v>
      </c>
      <c r="AA65" s="76">
        <f>STOA!J65</f>
        <v>85.07</v>
      </c>
      <c r="AB65" s="76">
        <f>-STOA!P65</f>
        <v>0</v>
      </c>
      <c r="AC65">
        <f t="shared" si="0"/>
        <v>9.4842828095115141</v>
      </c>
      <c r="AD65">
        <f t="shared" si="1"/>
        <v>808.89286969764999</v>
      </c>
      <c r="AE65">
        <f>'IDT-1'!F65</f>
        <v>0</v>
      </c>
      <c r="AF65" s="25"/>
      <c r="AG65">
        <f t="shared" si="2"/>
        <v>808.89286969764999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-25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7.594716</v>
      </c>
      <c r="E66">
        <f>GT_NG!T66</f>
        <v>11.188993795521984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428.8706135650296</v>
      </c>
      <c r="P66" s="37">
        <v>44.24</v>
      </c>
      <c r="Q66" s="37">
        <v>16</v>
      </c>
      <c r="R66" s="39">
        <v>22.2</v>
      </c>
      <c r="S66" s="39">
        <v>0</v>
      </c>
      <c r="T66" s="38">
        <f>SUMPRODUCT(LTA!J66:AN66,LTA!J$101:AN$101,LTA!J$105:AN$105)</f>
        <v>73.23</v>
      </c>
      <c r="U66" s="38">
        <f>SUMPRODUCT(LTA!J66:AN66,LTA!J$102:AN$102,LTA!J$105:AN$105)</f>
        <v>264.92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-154</v>
      </c>
      <c r="AA66" s="76">
        <f>STOA!J66</f>
        <v>79.089999999999989</v>
      </c>
      <c r="AB66" s="76">
        <f>-STOA!P66</f>
        <v>0</v>
      </c>
      <c r="AC66">
        <f t="shared" si="0"/>
        <v>9.3329560774763767</v>
      </c>
      <c r="AD66">
        <f t="shared" si="1"/>
        <v>807.7140852128008</v>
      </c>
      <c r="AE66">
        <f>'IDT-1'!F66</f>
        <v>0</v>
      </c>
      <c r="AF66" s="25"/>
      <c r="AG66">
        <f t="shared" si="2"/>
        <v>807.7140852128008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-35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7.594716</v>
      </c>
      <c r="E67">
        <f>GT_NG!T67</f>
        <v>11.188993795521984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428.8706135650296</v>
      </c>
      <c r="P67" s="37">
        <v>44.24</v>
      </c>
      <c r="Q67" s="37">
        <v>16</v>
      </c>
      <c r="R67" s="39">
        <v>19.870000000000005</v>
      </c>
      <c r="S67" s="39">
        <v>0</v>
      </c>
      <c r="T67" s="38">
        <f>SUMPRODUCT(LTA!J67:AN67,LTA!J$101:AN$101,LTA!J$105:AN$105)</f>
        <v>68.08</v>
      </c>
      <c r="U67" s="38">
        <f>SUMPRODUCT(LTA!J67:AN67,LTA!J$102:AN$102,LTA!J$105:AN$105)</f>
        <v>252.18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-135</v>
      </c>
      <c r="AA67" s="76">
        <f>STOA!J67</f>
        <v>72.38</v>
      </c>
      <c r="AB67" s="76">
        <f>-STOA!P67</f>
        <v>0</v>
      </c>
      <c r="AC67">
        <f t="shared" si="0"/>
        <v>9.0521502129329381</v>
      </c>
      <c r="AD67">
        <f t="shared" si="1"/>
        <v>790.06489107734421</v>
      </c>
      <c r="AE67">
        <f>'IDT-1'!F67</f>
        <v>0</v>
      </c>
      <c r="AF67" s="25"/>
      <c r="AG67">
        <f t="shared" si="2"/>
        <v>790.06489107734421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-45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7.594716</v>
      </c>
      <c r="E68">
        <f>GT_NG!T68</f>
        <v>11.188993795521984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428.86754519419878</v>
      </c>
      <c r="P68" s="37">
        <v>74.96626810692419</v>
      </c>
      <c r="Q68" s="37">
        <v>16</v>
      </c>
      <c r="R68" s="39">
        <v>17.62</v>
      </c>
      <c r="S68" s="39">
        <v>0</v>
      </c>
      <c r="T68" s="38">
        <f>SUMPRODUCT(LTA!J68:AN68,LTA!J$101:AN$101,LTA!J$105:AN$105)</f>
        <v>59.89</v>
      </c>
      <c r="U68" s="38">
        <f>SUMPRODUCT(LTA!J68:AN68,LTA!J$102:AN$102,LTA!J$105:AN$105)</f>
        <v>240.76000000000002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-123</v>
      </c>
      <c r="AA68" s="76">
        <f>STOA!J68</f>
        <v>64.709999999999994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9.1636543085483204</v>
      </c>
      <c r="AD68">
        <f t="shared" ref="AD68:AD98" si="4">SUM(B68:AB68,AI68:AV68)-AC68</f>
        <v>778.14658671782217</v>
      </c>
      <c r="AE68">
        <f>'IDT-1'!F68</f>
        <v>0</v>
      </c>
      <c r="AF68" s="25"/>
      <c r="AG68">
        <f t="shared" ref="AG68:AG98" si="5">SUM(AD68:AF68)</f>
        <v>778.14658671782217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-70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7.594716</v>
      </c>
      <c r="E69">
        <f>GT_NG!T69</f>
        <v>11.188993795521984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55.88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454.88828269205999</v>
      </c>
      <c r="P69" s="37">
        <v>74.96626810692419</v>
      </c>
      <c r="Q69" s="37">
        <v>26.613920730808896</v>
      </c>
      <c r="R69" s="39">
        <v>16.690000000000001</v>
      </c>
      <c r="S69" s="39">
        <v>0</v>
      </c>
      <c r="T69" s="38">
        <f>SUMPRODUCT(LTA!J69:AN69,LTA!J$101:AN$101,LTA!J$105:AN$105)</f>
        <v>49.54</v>
      </c>
      <c r="U69" s="38">
        <f>SUMPRODUCT(LTA!J69:AN69,LTA!J$102:AN$102,LTA!J$105:AN$105)</f>
        <v>228.05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-182</v>
      </c>
      <c r="AA69" s="76">
        <f>STOA!J69</f>
        <v>56.17</v>
      </c>
      <c r="AB69" s="76">
        <f>-STOA!P69</f>
        <v>0</v>
      </c>
      <c r="AC69">
        <f t="shared" si="3"/>
        <v>9.0871009417714426</v>
      </c>
      <c r="AD69">
        <f t="shared" si="4"/>
        <v>790.4950803835435</v>
      </c>
      <c r="AE69">
        <f>'IDT-1'!F69</f>
        <v>0</v>
      </c>
      <c r="AF69" s="25"/>
      <c r="AG69">
        <f t="shared" si="5"/>
        <v>790.4950803835435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7.594716</v>
      </c>
      <c r="E70">
        <f>GT_NG!T70</f>
        <v>11.188993795521984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55.88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452.95890019451946</v>
      </c>
      <c r="P70" s="37">
        <v>74.96711165048545</v>
      </c>
      <c r="Q70" s="37">
        <v>26.613920730808896</v>
      </c>
      <c r="R70" s="39">
        <v>16.46</v>
      </c>
      <c r="S70" s="39">
        <v>0</v>
      </c>
      <c r="T70" s="38">
        <f>SUMPRODUCT(LTA!J70:AN70,LTA!J$101:AN$101,LTA!J$105:AN$105)</f>
        <v>42.13</v>
      </c>
      <c r="U70" s="38">
        <f>SUMPRODUCT(LTA!J70:AN70,LTA!J$102:AN$102,LTA!J$105:AN$105)</f>
        <v>215.42999999999998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-153</v>
      </c>
      <c r="AA70" s="76">
        <f>STOA!J70</f>
        <v>47.05</v>
      </c>
      <c r="AB70" s="76">
        <f>-STOA!P70</f>
        <v>0</v>
      </c>
      <c r="AC70">
        <f t="shared" si="3"/>
        <v>8.6149161077348779</v>
      </c>
      <c r="AD70">
        <f t="shared" si="4"/>
        <v>788.65872626360078</v>
      </c>
      <c r="AE70">
        <f>'IDT-1'!F70</f>
        <v>0</v>
      </c>
      <c r="AF70" s="25"/>
      <c r="AG70">
        <f t="shared" si="5"/>
        <v>788.65872626360078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7.594716</v>
      </c>
      <c r="E71">
        <f>GT_NG!T71</f>
        <v>11.188993795521984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52.362447643979053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533.27651009446652</v>
      </c>
      <c r="P71" s="37">
        <v>74.96711165048545</v>
      </c>
      <c r="Q71" s="37">
        <v>26.613067788794094</v>
      </c>
      <c r="R71" s="39">
        <v>11.182544957887547</v>
      </c>
      <c r="S71" s="39">
        <v>0</v>
      </c>
      <c r="T71" s="38">
        <f>SUMPRODUCT(LTA!J71:AN71,LTA!J$101:AN$101,LTA!J$105:AN$105)</f>
        <v>30.56</v>
      </c>
      <c r="U71" s="38">
        <f>SUMPRODUCT(LTA!J71:AN71,LTA!J$102:AN$102,LTA!J$105:AN$105)</f>
        <v>204.61999999999998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-117</v>
      </c>
      <c r="AA71" s="76">
        <f>STOA!J71</f>
        <v>37.69</v>
      </c>
      <c r="AB71" s="76">
        <f>-STOA!P71</f>
        <v>0</v>
      </c>
      <c r="AC71">
        <f t="shared" si="3"/>
        <v>9.1060240748012085</v>
      </c>
      <c r="AD71">
        <f t="shared" si="4"/>
        <v>804.94936785633342</v>
      </c>
      <c r="AE71">
        <f>'IDT-1'!F71</f>
        <v>0</v>
      </c>
      <c r="AF71" s="25"/>
      <c r="AG71">
        <f t="shared" si="5"/>
        <v>804.94936785633342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-59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7.594716</v>
      </c>
      <c r="E72">
        <f>GT_NG!T72</f>
        <v>11.188993795521984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52.362447643979053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622.13803078713715</v>
      </c>
      <c r="P72" s="37">
        <v>74.96711165048545</v>
      </c>
      <c r="Q72" s="37">
        <v>26.613067788794094</v>
      </c>
      <c r="R72" s="39">
        <v>6.57</v>
      </c>
      <c r="S72" s="39">
        <v>0</v>
      </c>
      <c r="T72" s="38">
        <f>SUMPRODUCT(LTA!J72:AN72,LTA!J$101:AN$101,LTA!J$105:AN$105)</f>
        <v>22.47</v>
      </c>
      <c r="U72" s="38">
        <f>SUMPRODUCT(LTA!J72:AN72,LTA!J$102:AN$102,LTA!J$105:AN$105)</f>
        <v>195.17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-96</v>
      </c>
      <c r="AA72" s="76">
        <f>STOA!J72</f>
        <v>28.56</v>
      </c>
      <c r="AB72" s="76">
        <f>-STOA!P72</f>
        <v>0</v>
      </c>
      <c r="AC72">
        <f t="shared" si="3"/>
        <v>9.8695928168366915</v>
      </c>
      <c r="AD72">
        <f t="shared" si="4"/>
        <v>821.76477484908105</v>
      </c>
      <c r="AE72">
        <f>'IDT-1'!F72</f>
        <v>0</v>
      </c>
      <c r="AF72" s="25"/>
      <c r="AG72">
        <f t="shared" si="5"/>
        <v>821.76477484908105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-120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7.594716</v>
      </c>
      <c r="E73">
        <f>GT_NG!T73</f>
        <v>11.188993795521984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52.362447643979053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703.42155192330563</v>
      </c>
      <c r="P73" s="37">
        <v>74.96711165048545</v>
      </c>
      <c r="Q73" s="37">
        <v>26.613067788794094</v>
      </c>
      <c r="R73" s="39">
        <v>1.9400000000000002</v>
      </c>
      <c r="S73" s="39">
        <v>0</v>
      </c>
      <c r="T73" s="38">
        <f>SUMPRODUCT(LTA!J73:AN73,LTA!J$101:AN$101,LTA!J$105:AN$105)</f>
        <v>13.59</v>
      </c>
      <c r="U73" s="38">
        <f>SUMPRODUCT(LTA!J73:AN73,LTA!J$102:AN$102,LTA!J$105:AN$105)</f>
        <v>237.50999999999996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-256</v>
      </c>
      <c r="AA73" s="76">
        <f>STOA!J73</f>
        <v>20.28</v>
      </c>
      <c r="AB73" s="76">
        <f>-STOA!P73</f>
        <v>0</v>
      </c>
      <c r="AC73">
        <f t="shared" si="3"/>
        <v>11.284938426024544</v>
      </c>
      <c r="AD73">
        <f t="shared" si="4"/>
        <v>843.18295037606174</v>
      </c>
      <c r="AE73">
        <f>'IDT-1'!F73</f>
        <v>0</v>
      </c>
      <c r="AF73" s="25"/>
      <c r="AG73">
        <f t="shared" si="5"/>
        <v>843.18295037606174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-39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7.594716</v>
      </c>
      <c r="E74">
        <f>GT_NG!T74</f>
        <v>11.188993795521984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69.610000000000014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716.55155192330562</v>
      </c>
      <c r="P74" s="37">
        <v>74.96711165048545</v>
      </c>
      <c r="Q74" s="37">
        <v>26.613067788794094</v>
      </c>
      <c r="R74" s="39">
        <v>0.66253846153846152</v>
      </c>
      <c r="S74" s="39">
        <v>0</v>
      </c>
      <c r="T74" s="38">
        <f>SUMPRODUCT(LTA!J74:AN74,LTA!J$101:AN$101,LTA!J$105:AN$105)</f>
        <v>6.89</v>
      </c>
      <c r="U74" s="38">
        <f>SUMPRODUCT(LTA!J74:AN74,LTA!J$102:AN$102,LTA!J$105:AN$105)</f>
        <v>232.7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-213</v>
      </c>
      <c r="AA74" s="76">
        <f>STOA!J74</f>
        <v>13.200000000000001</v>
      </c>
      <c r="AB74" s="76">
        <f>-STOA!P74</f>
        <v>0</v>
      </c>
      <c r="AC74">
        <f t="shared" si="3"/>
        <v>11.22541340531463</v>
      </c>
      <c r="AD74">
        <f t="shared" si="4"/>
        <v>871.75256621433095</v>
      </c>
      <c r="AE74">
        <f>'IDT-1'!F74</f>
        <v>0</v>
      </c>
      <c r="AF74" s="25"/>
      <c r="AG74">
        <f t="shared" si="5"/>
        <v>871.75256621433095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-64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7.594716</v>
      </c>
      <c r="E75">
        <f>GT_NG!T75</f>
        <v>11.278985702724574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716.3015314784916</v>
      </c>
      <c r="P75" s="37">
        <v>74.96711165048545</v>
      </c>
      <c r="Q75" s="37">
        <v>26.613067788794094</v>
      </c>
      <c r="R75" s="39">
        <v>0</v>
      </c>
      <c r="S75" s="39">
        <v>0</v>
      </c>
      <c r="T75" s="38">
        <f>SUMPRODUCT(LTA!J75:AN75,LTA!J$101:AN$101,LTA!J$105:AN$105)</f>
        <v>1.3900000000000001</v>
      </c>
      <c r="U75" s="38">
        <f>SUMPRODUCT(LTA!J75:AN75,LTA!J$102:AN$102,LTA!J$105:AN$105)</f>
        <v>229.47999999999996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-159</v>
      </c>
      <c r="AA75" s="76">
        <f>STOA!J75</f>
        <v>8</v>
      </c>
      <c r="AB75" s="76">
        <f>-STOA!P75</f>
        <v>0</v>
      </c>
      <c r="AC75">
        <f t="shared" si="3"/>
        <v>10.316428236178226</v>
      </c>
      <c r="AD75">
        <f t="shared" si="4"/>
        <v>958.91898438431747</v>
      </c>
      <c r="AE75">
        <f>'IDT-1'!F75</f>
        <v>-45.554000000000002</v>
      </c>
      <c r="AF75" s="25"/>
      <c r="AG75">
        <f t="shared" si="5"/>
        <v>913.36498438431749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-17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7.594716</v>
      </c>
      <c r="E76">
        <f>GT_NG!T76</f>
        <v>11.278985702724574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713.27903735140899</v>
      </c>
      <c r="P76" s="37">
        <v>74.96711165048545</v>
      </c>
      <c r="Q76" s="37">
        <v>26.613067788794094</v>
      </c>
      <c r="R76" s="39">
        <v>0</v>
      </c>
      <c r="S76" s="39">
        <v>0</v>
      </c>
      <c r="T76" s="38">
        <f>SUMPRODUCT(LTA!J76:AN76,LTA!J$101:AN$101,LTA!J$105:AN$105)</f>
        <v>1.1000000000000001</v>
      </c>
      <c r="U76" s="38">
        <f>SUMPRODUCT(LTA!J76:AN76,LTA!J$102:AN$102,LTA!J$105:AN$105)</f>
        <v>229.33999999999997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-100</v>
      </c>
      <c r="AA76" s="76">
        <f>STOA!J76</f>
        <v>3.04</v>
      </c>
      <c r="AB76" s="76">
        <f>-STOA!P76</f>
        <v>0</v>
      </c>
      <c r="AC76">
        <f t="shared" si="3"/>
        <v>9.8027156398785351</v>
      </c>
      <c r="AD76">
        <f t="shared" si="4"/>
        <v>1008.0202028535344</v>
      </c>
      <c r="AE76">
        <f>'IDT-1'!F76</f>
        <v>-66.981999999999999</v>
      </c>
      <c r="AF76" s="25"/>
      <c r="AG76">
        <f t="shared" si="5"/>
        <v>941.03820285353447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-19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7.594716</v>
      </c>
      <c r="E77">
        <f>GT_NG!T77</f>
        <v>11.278985702724574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706.03247255623944</v>
      </c>
      <c r="P77" s="37">
        <v>74.96711165048545</v>
      </c>
      <c r="Q77" s="37">
        <v>26.613067788794094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244.28999999999996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-100</v>
      </c>
      <c r="AA77" s="76">
        <f>STOA!J77</f>
        <v>1.6300000000000001</v>
      </c>
      <c r="AB77" s="76">
        <f>-STOA!P77</f>
        <v>0</v>
      </c>
      <c r="AC77">
        <f t="shared" si="3"/>
        <v>10.024034754976114</v>
      </c>
      <c r="AD77">
        <f t="shared" si="4"/>
        <v>989.99231894326749</v>
      </c>
      <c r="AE77">
        <f>'IDT-1'!F77</f>
        <v>-45.633000000000003</v>
      </c>
      <c r="AF77" s="25"/>
      <c r="AG77">
        <f t="shared" si="5"/>
        <v>944.35931894326745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-42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7.594716</v>
      </c>
      <c r="E78">
        <f>GT_NG!T78</f>
        <v>11.278985702724574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697.14438268432241</v>
      </c>
      <c r="P78" s="37">
        <v>74.96711165048545</v>
      </c>
      <c r="Q78" s="37">
        <v>26.613067788794094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244.61999999999998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-100</v>
      </c>
      <c r="AA78" s="76">
        <f>STOA!J78</f>
        <v>1.57</v>
      </c>
      <c r="AB78" s="76">
        <f>-STOA!P78</f>
        <v>0</v>
      </c>
      <c r="AC78">
        <f t="shared" si="3"/>
        <v>9.9175070625621373</v>
      </c>
      <c r="AD78">
        <f t="shared" si="4"/>
        <v>986.48075676376436</v>
      </c>
      <c r="AE78">
        <f>'IDT-1'!F78</f>
        <v>-34.829000000000001</v>
      </c>
      <c r="AF78" s="25"/>
      <c r="AG78">
        <f t="shared" si="5"/>
        <v>951.65175676376441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-37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7.594716</v>
      </c>
      <c r="E79">
        <f>GT_NG!T79</f>
        <v>11.578986078276859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657.35624945045959</v>
      </c>
      <c r="P79" s="37">
        <v>74.96711165048545</v>
      </c>
      <c r="Q79" s="37">
        <v>26.613067788794094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245.81999999999996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-100</v>
      </c>
      <c r="AA79" s="76">
        <f>STOA!J79</f>
        <v>1.57</v>
      </c>
      <c r="AB79" s="76">
        <f>-STOA!P79</f>
        <v>0</v>
      </c>
      <c r="AC79">
        <f t="shared" si="3"/>
        <v>9.7289180822237764</v>
      </c>
      <c r="AD79">
        <f t="shared" si="4"/>
        <v>934.38121288579225</v>
      </c>
      <c r="AE79">
        <f>'IDT-1'!F79</f>
        <v>-12.461</v>
      </c>
      <c r="AF79" s="25"/>
      <c r="AG79">
        <f t="shared" si="5"/>
        <v>921.92021288579224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-51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7.594716</v>
      </c>
      <c r="E80">
        <f>GT_NG!T80</f>
        <v>11.578986078276859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647.91609464989403</v>
      </c>
      <c r="P80" s="37">
        <v>74.96711165048545</v>
      </c>
      <c r="Q80" s="37">
        <v>26.613067788794094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246.31999999999996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-100</v>
      </c>
      <c r="AA80" s="76">
        <f>STOA!J80</f>
        <v>1.57</v>
      </c>
      <c r="AB80" s="76">
        <f>-STOA!P80</f>
        <v>0</v>
      </c>
      <c r="AC80">
        <f t="shared" si="3"/>
        <v>9.6356009199315515</v>
      </c>
      <c r="AD80">
        <f t="shared" si="4"/>
        <v>928.53437524751894</v>
      </c>
      <c r="AE80">
        <f>'IDT-1'!F80</f>
        <v>-6.6120000000000001</v>
      </c>
      <c r="AF80" s="25"/>
      <c r="AG80">
        <f t="shared" si="5"/>
        <v>921.92237524751897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-48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7.594716</v>
      </c>
      <c r="E81">
        <f>GT_NG!T81</f>
        <v>11.578986078276859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644.74063686399734</v>
      </c>
      <c r="P81" s="37">
        <v>74.96711165048545</v>
      </c>
      <c r="Q81" s="37">
        <v>26.613067788794094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247.98999999999995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-100</v>
      </c>
      <c r="AA81" s="76">
        <f>STOA!J81</f>
        <v>1.57</v>
      </c>
      <c r="AB81" s="76">
        <f>-STOA!P81</f>
        <v>0</v>
      </c>
      <c r="AC81">
        <f t="shared" si="3"/>
        <v>9.3844258480929099</v>
      </c>
      <c r="AD81">
        <f t="shared" si="4"/>
        <v>918.67009253346089</v>
      </c>
      <c r="AE81">
        <f>'IDT-1'!F81</f>
        <v>-10.481999999999999</v>
      </c>
      <c r="AF81" s="25"/>
      <c r="AG81">
        <f t="shared" si="5"/>
        <v>908.18809253346092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-37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7.594716</v>
      </c>
      <c r="E82">
        <f>GT_NG!T82</f>
        <v>11.578986078276859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640.39966637239309</v>
      </c>
      <c r="P82" s="37">
        <v>74.96711165048545</v>
      </c>
      <c r="Q82" s="37">
        <v>26.613067788794094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198.95999999999995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-100</v>
      </c>
      <c r="AA82" s="76">
        <f>STOA!J82</f>
        <v>1.57</v>
      </c>
      <c r="AB82" s="76">
        <f>-STOA!P82</f>
        <v>0</v>
      </c>
      <c r="AC82">
        <f t="shared" si="3"/>
        <v>8.8272575018020358</v>
      </c>
      <c r="AD82">
        <f t="shared" si="4"/>
        <v>922.0862903881474</v>
      </c>
      <c r="AE82">
        <f>'IDT-1'!F82</f>
        <v>-14.042</v>
      </c>
      <c r="AF82" s="25"/>
      <c r="AG82">
        <f t="shared" si="5"/>
        <v>908.04429038814737</v>
      </c>
      <c r="AI82" s="35">
        <f>PXIL!J82</f>
        <v>0</v>
      </c>
      <c r="AJ82" s="35">
        <f>PXIL!P82</f>
        <v>0</v>
      </c>
      <c r="AK82" s="35">
        <f>RTM_IEX!J82</f>
        <v>19.23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7.594716</v>
      </c>
      <c r="E83">
        <f>GT_NG!T83</f>
        <v>11.578986078276859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52.362447643979053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636.55207589620261</v>
      </c>
      <c r="P83" s="37">
        <v>74.96711165048545</v>
      </c>
      <c r="Q83" s="37">
        <v>26.613067788794094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201.40999999999997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-100</v>
      </c>
      <c r="AA83" s="76">
        <f>STOA!J83</f>
        <v>1.57</v>
      </c>
      <c r="AB83" s="76">
        <f>-STOA!P83</f>
        <v>0</v>
      </c>
      <c r="AC83">
        <f t="shared" si="3"/>
        <v>8.804831387710788</v>
      </c>
      <c r="AD83">
        <f t="shared" si="4"/>
        <v>919.23357367002723</v>
      </c>
      <c r="AE83">
        <f>'IDT-1'!F83</f>
        <v>-21.702999999999999</v>
      </c>
      <c r="AF83" s="25"/>
      <c r="AG83">
        <f t="shared" si="5"/>
        <v>897.53057367002725</v>
      </c>
      <c r="AI83" s="35">
        <f>PXIL!J83</f>
        <v>0</v>
      </c>
      <c r="AJ83" s="35">
        <f>PXIL!P83</f>
        <v>0</v>
      </c>
      <c r="AK83" s="35">
        <f>RTM_IEX!J83</f>
        <v>15.39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7.594716</v>
      </c>
      <c r="E84">
        <f>GT_NG!T84</f>
        <v>11.578986078276859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52.362447643979053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632.36207589620255</v>
      </c>
      <c r="P84" s="37">
        <v>74.96711165048545</v>
      </c>
      <c r="Q84" s="37">
        <v>26.613067788794094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201.40999999999997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1.57</v>
      </c>
      <c r="AB84" s="76">
        <f>-STOA!P84</f>
        <v>0</v>
      </c>
      <c r="AC84">
        <f t="shared" si="3"/>
        <v>8.5184649769065146</v>
      </c>
      <c r="AD84">
        <f t="shared" si="4"/>
        <v>916.93994008083143</v>
      </c>
      <c r="AE84">
        <f>'IDT-1'!F84</f>
        <v>-24.114999999999998</v>
      </c>
      <c r="AF84" s="25"/>
      <c r="AG84">
        <f t="shared" si="5"/>
        <v>892.82494008083142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-83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7.594716</v>
      </c>
      <c r="E85">
        <f>GT_NG!T85</f>
        <v>11.578986078276859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55.88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579.55875439518832</v>
      </c>
      <c r="P85" s="37">
        <v>74.96711165048545</v>
      </c>
      <c r="Q85" s="37">
        <v>26.613067788794094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201.57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1.57</v>
      </c>
      <c r="AB85" s="76">
        <f>-STOA!P85</f>
        <v>0</v>
      </c>
      <c r="AC85">
        <f t="shared" si="3"/>
        <v>7.9387510205104581</v>
      </c>
      <c r="AD85">
        <f t="shared" si="4"/>
        <v>893.39388489223415</v>
      </c>
      <c r="AE85">
        <f>'IDT-1'!F85</f>
        <v>0</v>
      </c>
      <c r="AF85" s="25"/>
      <c r="AG85">
        <f t="shared" si="5"/>
        <v>893.39388489223415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-58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7.594716</v>
      </c>
      <c r="E86">
        <f>GT_NG!T86</f>
        <v>11.578986078276859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55.88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512.89652178116853</v>
      </c>
      <c r="P86" s="37">
        <v>74.96711165048545</v>
      </c>
      <c r="Q86" s="37">
        <v>26.613067788794094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201.73999999999998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1.57</v>
      </c>
      <c r="AB86" s="76">
        <f>-STOA!P86</f>
        <v>0</v>
      </c>
      <c r="AC86">
        <f t="shared" si="3"/>
        <v>7.0317031457300549</v>
      </c>
      <c r="AD86">
        <f t="shared" si="4"/>
        <v>894.46870015299487</v>
      </c>
      <c r="AE86">
        <f>'IDT-1'!F86</f>
        <v>0</v>
      </c>
      <c r="AF86" s="25"/>
      <c r="AG86">
        <f t="shared" si="5"/>
        <v>894.46870015299487</v>
      </c>
      <c r="AI86" s="35">
        <f>PXIL!J86</f>
        <v>0</v>
      </c>
      <c r="AJ86" s="35">
        <f>PXIL!P86</f>
        <v>0</v>
      </c>
      <c r="AK86" s="35">
        <f>RTM_IEX!J86</f>
        <v>8.66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7.594716</v>
      </c>
      <c r="E87">
        <f>GT_NG!T87</f>
        <v>11.578986078276859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55.88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444.44219879165291</v>
      </c>
      <c r="P87" s="37">
        <v>74.96711165048545</v>
      </c>
      <c r="Q87" s="37">
        <v>26.613067788794094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203.20999999999998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1.57</v>
      </c>
      <c r="AB87" s="76">
        <f>-STOA!P87</f>
        <v>0</v>
      </c>
      <c r="AC87">
        <f t="shared" si="3"/>
        <v>7.1093574264118313</v>
      </c>
      <c r="AD87">
        <f t="shared" si="4"/>
        <v>904.34672288279739</v>
      </c>
      <c r="AE87">
        <f>'IDT-1'!F87</f>
        <v>0</v>
      </c>
      <c r="AF87" s="25"/>
      <c r="AG87">
        <f t="shared" si="5"/>
        <v>904.34672288279739</v>
      </c>
      <c r="AI87" s="35">
        <f>PXIL!J87</f>
        <v>0</v>
      </c>
      <c r="AJ87" s="35">
        <f>PXIL!P87</f>
        <v>0</v>
      </c>
      <c r="AK87" s="35">
        <f>RTM_IEX!J87</f>
        <v>85.6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7.594716</v>
      </c>
      <c r="E88">
        <f>GT_NG!T88</f>
        <v>11.578986078276859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55.88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444.14392976991383</v>
      </c>
      <c r="P88" s="37">
        <v>74.96711165048545</v>
      </c>
      <c r="Q88" s="37">
        <v>26.613067788794094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203.20999999999998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1.57</v>
      </c>
      <c r="AB88" s="76">
        <f>-STOA!P88</f>
        <v>0</v>
      </c>
      <c r="AC88">
        <f t="shared" si="3"/>
        <v>7.0395609280422669</v>
      </c>
      <c r="AD88">
        <f t="shared" si="4"/>
        <v>895.46825035942788</v>
      </c>
      <c r="AE88">
        <f>'IDT-1'!F88</f>
        <v>0</v>
      </c>
      <c r="AF88" s="25"/>
      <c r="AG88">
        <f t="shared" si="5"/>
        <v>895.46825035942788</v>
      </c>
      <c r="AI88" s="35">
        <f>PXIL!J88</f>
        <v>0</v>
      </c>
      <c r="AJ88" s="35">
        <f>PXIL!P88</f>
        <v>0</v>
      </c>
      <c r="AK88" s="35">
        <f>RTM_IEX!J88</f>
        <v>76.95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7.594716</v>
      </c>
      <c r="E89">
        <f>GT_NG!T89</f>
        <v>11.578986078276859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445.2939297699138</v>
      </c>
      <c r="P89" s="37">
        <v>74.96711165048545</v>
      </c>
      <c r="Q89" s="37">
        <v>26.613067788794094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207.97999999999996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1.57</v>
      </c>
      <c r="AB89" s="76">
        <f>-STOA!P89</f>
        <v>0</v>
      </c>
      <c r="AC89">
        <f t="shared" si="3"/>
        <v>6.7326521278941263</v>
      </c>
      <c r="AD89">
        <f t="shared" si="4"/>
        <v>856.42787708930166</v>
      </c>
      <c r="AE89">
        <f>'IDT-1'!F89</f>
        <v>2.2879999999999998</v>
      </c>
      <c r="AF89" s="25"/>
      <c r="AG89">
        <f t="shared" si="5"/>
        <v>858.71587708930167</v>
      </c>
      <c r="AI89" s="35">
        <f>PXIL!J89</f>
        <v>0</v>
      </c>
      <c r="AJ89" s="35">
        <f>PXIL!P89</f>
        <v>0</v>
      </c>
      <c r="AK89" s="35">
        <f>RTM_IEX!J89</f>
        <v>28.85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7.594716</v>
      </c>
      <c r="E90">
        <f>GT_NG!T90</f>
        <v>11.578986078276859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445.93392976991379</v>
      </c>
      <c r="P90" s="37">
        <v>74.96711165048545</v>
      </c>
      <c r="Q90" s="37">
        <v>26.613067788794094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207.97999999999996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1.57</v>
      </c>
      <c r="AB90" s="76">
        <f>-STOA!P90</f>
        <v>0</v>
      </c>
      <c r="AC90">
        <f t="shared" si="3"/>
        <v>6.7720376312200683</v>
      </c>
      <c r="AD90">
        <f t="shared" si="4"/>
        <v>795.17849158597551</v>
      </c>
      <c r="AE90">
        <f>'IDT-1'!F90</f>
        <v>49.777999999999999</v>
      </c>
      <c r="AF90" s="25"/>
      <c r="AG90">
        <f t="shared" si="5"/>
        <v>844.95649158597553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-33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7.594716</v>
      </c>
      <c r="E91">
        <f>GT_NG!T91</f>
        <v>11.578986078276859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434.60157001570678</v>
      </c>
      <c r="P91" s="37">
        <v>74.96711165048545</v>
      </c>
      <c r="Q91" s="37">
        <v>15.39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226.90999999999997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1.57</v>
      </c>
      <c r="AB91" s="76">
        <f>-STOA!P91</f>
        <v>0</v>
      </c>
      <c r="AC91">
        <f t="shared" si="3"/>
        <v>7.1761318019278963</v>
      </c>
      <c r="AD91">
        <f t="shared" si="4"/>
        <v>736.14896987226666</v>
      </c>
      <c r="AE91">
        <f>'IDT-1'!F91</f>
        <v>43.122</v>
      </c>
      <c r="AF91" s="25"/>
      <c r="AG91">
        <f t="shared" si="5"/>
        <v>779.27096987226662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-88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7.594716</v>
      </c>
      <c r="E92">
        <f>GT_NG!T92</f>
        <v>11.578986078276859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430.99900730876914</v>
      </c>
      <c r="P92" s="37">
        <v>74.96711165048545</v>
      </c>
      <c r="Q92" s="37">
        <v>15.39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226.90999999999997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1.57</v>
      </c>
      <c r="AB92" s="76">
        <f>-STOA!P92</f>
        <v>0</v>
      </c>
      <c r="AC92">
        <f t="shared" si="3"/>
        <v>7.1244478579659702</v>
      </c>
      <c r="AD92">
        <f t="shared" si="4"/>
        <v>735.59809110929098</v>
      </c>
      <c r="AE92">
        <f>'IDT-1'!F92</f>
        <v>20.032</v>
      </c>
      <c r="AF92" s="25"/>
      <c r="AG92">
        <f t="shared" si="5"/>
        <v>755.63009110929102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-85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7.594716</v>
      </c>
      <c r="E93">
        <f>GT_NG!T93</f>
        <v>11.578986078276859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429.22778024075575</v>
      </c>
      <c r="P93" s="37">
        <v>44.240000000000009</v>
      </c>
      <c r="Q93" s="37">
        <v>15.39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226.73999999999998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1.57</v>
      </c>
      <c r="AB93" s="76">
        <f>-STOA!P93</f>
        <v>0</v>
      </c>
      <c r="AC93">
        <f t="shared" si="3"/>
        <v>6.9246640439399094</v>
      </c>
      <c r="AD93">
        <f t="shared" si="4"/>
        <v>696.12953620481824</v>
      </c>
      <c r="AE93">
        <f>'IDT-1'!F93</f>
        <v>34.533999999999999</v>
      </c>
      <c r="AF93" s="25"/>
      <c r="AG93">
        <f t="shared" si="5"/>
        <v>730.66353620481823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-92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7.594716</v>
      </c>
      <c r="E94">
        <f>GT_NG!T94</f>
        <v>11.578986078276859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429.89716622771391</v>
      </c>
      <c r="P94" s="37">
        <v>44.240000000000009</v>
      </c>
      <c r="Q94" s="37">
        <v>15.39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226.40999999999997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1.57</v>
      </c>
      <c r="AB94" s="76">
        <f>-STOA!P94</f>
        <v>0</v>
      </c>
      <c r="AC94">
        <f t="shared" si="3"/>
        <v>6.9273112546381839</v>
      </c>
      <c r="AD94">
        <f t="shared" si="4"/>
        <v>696.46627498107807</v>
      </c>
      <c r="AE94">
        <f>'IDT-1'!F94</f>
        <v>11.904</v>
      </c>
      <c r="AF94" s="25"/>
      <c r="AG94">
        <f t="shared" si="5"/>
        <v>708.37027498107807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-92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7.594716</v>
      </c>
      <c r="E95">
        <f>GT_NG!T95</f>
        <v>11.578986078276859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425.95480340471033</v>
      </c>
      <c r="P95" s="37">
        <v>44.240000000000009</v>
      </c>
      <c r="Q95" s="37">
        <v>15.39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225.60999999999999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-4</v>
      </c>
      <c r="AA95" s="76">
        <f>STOA!J95</f>
        <v>1.57</v>
      </c>
      <c r="AB95" s="76">
        <f>-STOA!P95</f>
        <v>0</v>
      </c>
      <c r="AC95">
        <f t="shared" si="3"/>
        <v>6.9217660977491731</v>
      </c>
      <c r="AD95">
        <f t="shared" si="4"/>
        <v>687.72945731496361</v>
      </c>
      <c r="AE95">
        <f>'IDT-1'!F95</f>
        <v>0</v>
      </c>
      <c r="AF95" s="25"/>
      <c r="AG95">
        <f t="shared" si="5"/>
        <v>687.72945731496361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-92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7.594716</v>
      </c>
      <c r="E96">
        <f>GT_NG!T96</f>
        <v>11.578986078276859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425.98336936282323</v>
      </c>
      <c r="P96" s="37">
        <v>44.240000000000009</v>
      </c>
      <c r="Q96" s="37">
        <v>15.39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225.10999999999999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-10</v>
      </c>
      <c r="AA96" s="76">
        <f>STOA!J96</f>
        <v>1.57</v>
      </c>
      <c r="AB96" s="76">
        <f>-STOA!P96</f>
        <v>0</v>
      </c>
      <c r="AC96">
        <f t="shared" si="3"/>
        <v>7.2089576886788125</v>
      </c>
      <c r="AD96">
        <f t="shared" si="4"/>
        <v>649.97083168214681</v>
      </c>
      <c r="AE96">
        <f>'IDT-1'!F96</f>
        <v>0</v>
      </c>
      <c r="AF96" s="25"/>
      <c r="AG96">
        <f t="shared" si="5"/>
        <v>649.97083168214681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-123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7.594716</v>
      </c>
      <c r="E97">
        <f>GT_NG!T97</f>
        <v>11.578986078276859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427.56680430405663</v>
      </c>
      <c r="P97" s="37">
        <v>44.240000000000009</v>
      </c>
      <c r="Q97" s="37">
        <v>15.39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225.73999999999998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-35</v>
      </c>
      <c r="AA97" s="76">
        <f>STOA!J97</f>
        <v>1.57</v>
      </c>
      <c r="AB97" s="76">
        <f>-STOA!P97</f>
        <v>0</v>
      </c>
      <c r="AC97">
        <f t="shared" si="3"/>
        <v>7.5013686211115855</v>
      </c>
      <c r="AD97">
        <f t="shared" si="4"/>
        <v>616.89185569094741</v>
      </c>
      <c r="AE97">
        <f>'IDT-1'!F97</f>
        <v>0</v>
      </c>
      <c r="AF97" s="25"/>
      <c r="AG97">
        <f t="shared" si="5"/>
        <v>616.89185569094741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-133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7.594716</v>
      </c>
      <c r="E98">
        <f>GT_NG!T98</f>
        <v>11.578986078276859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422.0179707784315</v>
      </c>
      <c r="P98" s="37">
        <v>44.240000000000009</v>
      </c>
      <c r="Q98" s="37">
        <v>15.39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225.73999999999998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-58</v>
      </c>
      <c r="AA98" s="76">
        <f>STOA!J98</f>
        <v>1.57</v>
      </c>
      <c r="AB98" s="76">
        <f>-STOA!P98</f>
        <v>0</v>
      </c>
      <c r="AC98">
        <f t="shared" si="3"/>
        <v>7.6074527669811918</v>
      </c>
      <c r="AD98">
        <f t="shared" si="4"/>
        <v>592.23693801945274</v>
      </c>
      <c r="AE98">
        <f>'IDT-1'!F98</f>
        <v>0</v>
      </c>
      <c r="AF98" s="25"/>
      <c r="AG98">
        <f t="shared" si="5"/>
        <v>592.23693801945274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-129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0.17703150599999973</v>
      </c>
      <c r="E99">
        <f t="shared" si="6"/>
        <v>0.24103481769336424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1.4263616788005795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12.07205716873869</v>
      </c>
      <c r="P99" s="37">
        <f t="shared" si="6"/>
        <v>1.469581006539467</v>
      </c>
      <c r="Q99" s="37">
        <f t="shared" si="6"/>
        <v>0.50171993909494084</v>
      </c>
      <c r="R99" s="39">
        <f>SUM(R3:R98)/4000</f>
        <v>0.19839191402016085</v>
      </c>
      <c r="S99" s="39">
        <f t="shared" si="6"/>
        <v>0</v>
      </c>
      <c r="T99" s="38">
        <f t="shared" si="6"/>
        <v>0.81545749999999984</v>
      </c>
      <c r="U99" s="38">
        <f t="shared" si="6"/>
        <v>4.6888275000000021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-1.2502500000000001</v>
      </c>
      <c r="AA99" s="76">
        <f t="shared" si="6"/>
        <v>0.757067500000001</v>
      </c>
      <c r="AB99" s="76">
        <f t="shared" si="6"/>
        <v>0</v>
      </c>
      <c r="AC99">
        <f t="shared" si="6"/>
        <v>0.19013456219504224</v>
      </c>
      <c r="AD99">
        <f t="shared" si="6"/>
        <v>20.391233468692164</v>
      </c>
      <c r="AE99">
        <f t="shared" si="6"/>
        <v>0.28267650000000005</v>
      </c>
      <c r="AG99">
        <f t="shared" si="6"/>
        <v>20.673909968692154</v>
      </c>
      <c r="AI99">
        <f t="shared" si="6"/>
        <v>0</v>
      </c>
      <c r="AJ99">
        <f t="shared" si="6"/>
        <v>0</v>
      </c>
      <c r="AK99">
        <f t="shared" si="6"/>
        <v>0.12383750000000002</v>
      </c>
      <c r="AL99">
        <f t="shared" si="6"/>
        <v>-0.63975000000000004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45693</v>
      </c>
      <c r="B1" s="222"/>
      <c r="C1" s="222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34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TWEPL!S3</f>
        <v>1.226664</v>
      </c>
      <c r="E3">
        <f>GT_NG!S3</f>
        <v>1.8865929322902619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100.85</v>
      </c>
      <c r="AB3" s="76">
        <f>-STOA!Q3</f>
        <v>0</v>
      </c>
      <c r="AC3">
        <f>SUMIF(B3:AB3,"&gt;0")*$AC$2-SUMIF(B3:AB3,"&lt;0")*($AC$2/(1-$AC$2))+SUMIF(AI3:AR3,"&gt;0")*$AC$2-SUMIF(AI3:AR3,"&lt;0")*($AC$2/(1-$AC$2))</f>
        <v>1.0431156968465205</v>
      </c>
      <c r="AD3">
        <f>SUM(B3:AB3,AI3:AV3)-AC3</f>
        <v>112.61105276731725</v>
      </c>
      <c r="AE3">
        <f>'IDT-1'!E3</f>
        <v>0</v>
      </c>
      <c r="AF3" s="25"/>
      <c r="AG3">
        <f>SUM(AD3:AF3)</f>
        <v>112.61105276731725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-10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1.1664000000000001</v>
      </c>
      <c r="E4">
        <f>GT_NG!S4</f>
        <v>1.8865929322902619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100.85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1.0426456376465207</v>
      </c>
      <c r="AD4">
        <f t="shared" ref="AD4:AD67" si="1">SUM(B4:AB4,AI4:AV4)-AC4</f>
        <v>112.55125882651727</v>
      </c>
      <c r="AE4">
        <f>'IDT-1'!E4</f>
        <v>0</v>
      </c>
      <c r="AF4" s="25"/>
      <c r="AG4">
        <f t="shared" ref="AG4:AG67" si="2">SUM(AD4:AF4)</f>
        <v>112.55125882651727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-10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1.1664000000000001</v>
      </c>
      <c r="E5">
        <f>GT_NG!S5</f>
        <v>1.8865929322902619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100.85</v>
      </c>
      <c r="AB5" s="76">
        <f>-STOA!Q5</f>
        <v>0</v>
      </c>
      <c r="AC5">
        <f t="shared" si="0"/>
        <v>1.0426456376465207</v>
      </c>
      <c r="AD5">
        <f t="shared" si="1"/>
        <v>112.55125882651727</v>
      </c>
      <c r="AE5">
        <f>'IDT-1'!E5</f>
        <v>0</v>
      </c>
      <c r="AF5" s="25"/>
      <c r="AG5">
        <f t="shared" si="2"/>
        <v>112.55125882651727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1.1664000000000001</v>
      </c>
      <c r="E6">
        <f>GT_NG!S6</f>
        <v>1.8865929322902619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100.85</v>
      </c>
      <c r="AB6" s="76">
        <f>-STOA!Q6</f>
        <v>0</v>
      </c>
      <c r="AC6">
        <f t="shared" si="0"/>
        <v>1.0819522290595422</v>
      </c>
      <c r="AD6">
        <f t="shared" si="1"/>
        <v>107.51195223510425</v>
      </c>
      <c r="AE6">
        <f>'IDT-1'!E6</f>
        <v>0</v>
      </c>
      <c r="AF6" s="25"/>
      <c r="AG6">
        <f t="shared" si="2"/>
        <v>107.51195223510425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-15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1.1664000000000001</v>
      </c>
      <c r="E7">
        <f>GT_NG!S7</f>
        <v>1.8865929322902619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100.85</v>
      </c>
      <c r="AB7" s="76">
        <f>-STOA!Q7</f>
        <v>0</v>
      </c>
      <c r="AC7">
        <f t="shared" si="0"/>
        <v>1.1055361839073552</v>
      </c>
      <c r="AD7">
        <f t="shared" si="1"/>
        <v>104.48836828025642</v>
      </c>
      <c r="AE7">
        <f>'IDT-1'!E7</f>
        <v>0</v>
      </c>
      <c r="AF7" s="25"/>
      <c r="AG7">
        <f t="shared" si="2"/>
        <v>104.48836828025642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-18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1.1664000000000001</v>
      </c>
      <c r="E8">
        <f>GT_NG!S8</f>
        <v>1.8865929322902619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100.85</v>
      </c>
      <c r="AB8" s="76">
        <f>-STOA!Q8</f>
        <v>0</v>
      </c>
      <c r="AC8">
        <f t="shared" si="0"/>
        <v>1.1055361839073552</v>
      </c>
      <c r="AD8">
        <f t="shared" si="1"/>
        <v>104.48836828025642</v>
      </c>
      <c r="AE8">
        <f>'IDT-1'!E8</f>
        <v>0</v>
      </c>
      <c r="AF8" s="25"/>
      <c r="AG8">
        <f t="shared" si="2"/>
        <v>104.48836828025642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-18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1.1664000000000001</v>
      </c>
      <c r="E9">
        <f>GT_NG!S9</f>
        <v>1.8865929322902619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100.85</v>
      </c>
      <c r="AB9" s="76">
        <f>-STOA!Q9</f>
        <v>0</v>
      </c>
      <c r="AC9">
        <f t="shared" si="0"/>
        <v>1.1055361839073552</v>
      </c>
      <c r="AD9">
        <f t="shared" si="1"/>
        <v>104.48836828025642</v>
      </c>
      <c r="AE9">
        <f>'IDT-1'!E9</f>
        <v>0</v>
      </c>
      <c r="AF9" s="25"/>
      <c r="AG9">
        <f t="shared" si="2"/>
        <v>104.48836828025642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-18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1.1664000000000001</v>
      </c>
      <c r="E10">
        <f>GT_NG!S10</f>
        <v>1.8865929322902619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100.85</v>
      </c>
      <c r="AB10" s="76">
        <f>-STOA!Q10</f>
        <v>0</v>
      </c>
      <c r="AC10">
        <f t="shared" si="0"/>
        <v>1.1055361839073552</v>
      </c>
      <c r="AD10">
        <f t="shared" si="1"/>
        <v>104.48836828025642</v>
      </c>
      <c r="AE10">
        <f>'IDT-1'!E10</f>
        <v>0</v>
      </c>
      <c r="AF10" s="25"/>
      <c r="AG10">
        <f t="shared" si="2"/>
        <v>104.48836828025642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-18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1.1664000000000001</v>
      </c>
      <c r="E11">
        <f>GT_NG!S11</f>
        <v>1.8865929322902619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99.889999999999986</v>
      </c>
      <c r="AB11" s="76">
        <f>-STOA!Q11</f>
        <v>0</v>
      </c>
      <c r="AC11">
        <f t="shared" si="0"/>
        <v>1.1294934570377724</v>
      </c>
      <c r="AD11">
        <f t="shared" si="1"/>
        <v>99.504411007126009</v>
      </c>
      <c r="AE11">
        <f>'IDT-1'!E11</f>
        <v>0</v>
      </c>
      <c r="AF11" s="25"/>
      <c r="AG11">
        <f t="shared" si="2"/>
        <v>99.504411007126009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-22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1.1664000000000001</v>
      </c>
      <c r="E12">
        <f>GT_NG!S12</f>
        <v>1.8865929322902619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99.889999999999986</v>
      </c>
      <c r="AB12" s="76">
        <f>-STOA!Q12</f>
        <v>0</v>
      </c>
      <c r="AC12">
        <f t="shared" si="0"/>
        <v>1.1373547753203768</v>
      </c>
      <c r="AD12">
        <f t="shared" si="1"/>
        <v>98.496549688843402</v>
      </c>
      <c r="AE12">
        <f>'IDT-1'!E12</f>
        <v>0</v>
      </c>
      <c r="AF12" s="25"/>
      <c r="AG12">
        <f t="shared" si="2"/>
        <v>98.496549688843402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-23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1.1664000000000001</v>
      </c>
      <c r="E13">
        <f>GT_NG!S13</f>
        <v>1.8865929322902619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99.889999999999986</v>
      </c>
      <c r="AB13" s="76">
        <f>-STOA!Q13</f>
        <v>0</v>
      </c>
      <c r="AC13">
        <f t="shared" si="0"/>
        <v>1.1452160936029809</v>
      </c>
      <c r="AD13">
        <f t="shared" si="1"/>
        <v>97.488688370560794</v>
      </c>
      <c r="AE13">
        <f>'IDT-1'!E13</f>
        <v>0</v>
      </c>
      <c r="AF13" s="25"/>
      <c r="AG13">
        <f t="shared" si="2"/>
        <v>97.488688370560794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-24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1.1664000000000001</v>
      </c>
      <c r="E14">
        <f>GT_NG!S14</f>
        <v>1.8865929322902619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99.889999999999986</v>
      </c>
      <c r="AB14" s="76">
        <f>-STOA!Q14</f>
        <v>0</v>
      </c>
      <c r="AC14">
        <f t="shared" si="0"/>
        <v>1.1530774118855853</v>
      </c>
      <c r="AD14">
        <f t="shared" si="1"/>
        <v>96.480827052278187</v>
      </c>
      <c r="AE14">
        <f>'IDT-1'!E14</f>
        <v>0</v>
      </c>
      <c r="AF14" s="25"/>
      <c r="AG14">
        <f t="shared" si="2"/>
        <v>96.480827052278187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-25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1.1664000000000001</v>
      </c>
      <c r="E15">
        <f>GT_NG!S15</f>
        <v>1.8865929322902619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99.889999999999986</v>
      </c>
      <c r="AB15" s="76">
        <f>-STOA!Q15</f>
        <v>0</v>
      </c>
      <c r="AC15">
        <f t="shared" si="0"/>
        <v>1.1530774118855853</v>
      </c>
      <c r="AD15">
        <f t="shared" si="1"/>
        <v>96.480827052278187</v>
      </c>
      <c r="AE15">
        <f>'IDT-1'!E15</f>
        <v>0</v>
      </c>
      <c r="AF15" s="25"/>
      <c r="AG15">
        <f t="shared" si="2"/>
        <v>96.480827052278187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-25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1.1664000000000001</v>
      </c>
      <c r="E16">
        <f>GT_NG!S16</f>
        <v>1.8865929322902619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99.889999999999986</v>
      </c>
      <c r="AB16" s="76">
        <f>-STOA!Q16</f>
        <v>0</v>
      </c>
      <c r="AC16">
        <f t="shared" si="0"/>
        <v>1.1530774118855853</v>
      </c>
      <c r="AD16">
        <f t="shared" si="1"/>
        <v>96.480827052278187</v>
      </c>
      <c r="AE16">
        <f>'IDT-1'!E16</f>
        <v>0</v>
      </c>
      <c r="AF16" s="25"/>
      <c r="AG16">
        <f t="shared" si="2"/>
        <v>96.480827052278187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-25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1.1664000000000001</v>
      </c>
      <c r="E17">
        <f>GT_NG!S17</f>
        <v>1.8865929322902619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99.889999999999986</v>
      </c>
      <c r="AB17" s="76">
        <f>-STOA!Q17</f>
        <v>0</v>
      </c>
      <c r="AC17">
        <f t="shared" si="0"/>
        <v>1.1452160936029809</v>
      </c>
      <c r="AD17">
        <f t="shared" si="1"/>
        <v>97.488688370560794</v>
      </c>
      <c r="AE17">
        <f>'IDT-1'!E17</f>
        <v>0</v>
      </c>
      <c r="AF17" s="25"/>
      <c r="AG17">
        <f t="shared" si="2"/>
        <v>97.488688370560794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-24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1.0691999999999999</v>
      </c>
      <c r="E18">
        <f>GT_NG!S18</f>
        <v>1.8865929322902619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99.889999999999986</v>
      </c>
      <c r="AB18" s="76">
        <f>-STOA!Q18</f>
        <v>0</v>
      </c>
      <c r="AC18">
        <f t="shared" si="0"/>
        <v>1.1523192518855851</v>
      </c>
      <c r="AD18">
        <f t="shared" si="1"/>
        <v>96.384385212278175</v>
      </c>
      <c r="AE18">
        <f>'IDT-1'!E18</f>
        <v>0</v>
      </c>
      <c r="AF18" s="25"/>
      <c r="AG18">
        <f t="shared" si="2"/>
        <v>96.384385212278175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-25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1.0691999999999999</v>
      </c>
      <c r="E19">
        <f>GT_NG!S19</f>
        <v>1.9365904912004201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99.889999999999986</v>
      </c>
      <c r="AB19" s="76">
        <f>-STOA!Q19</f>
        <v>0</v>
      </c>
      <c r="AC19">
        <f t="shared" si="0"/>
        <v>1.1527092328450843</v>
      </c>
      <c r="AD19">
        <f t="shared" si="1"/>
        <v>96.433992790228842</v>
      </c>
      <c r="AE19">
        <f>'IDT-1'!E19</f>
        <v>0</v>
      </c>
      <c r="AF19" s="25"/>
      <c r="AG19">
        <f t="shared" si="2"/>
        <v>96.433992790228842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-25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1.0691999999999999</v>
      </c>
      <c r="E20">
        <f>GT_NG!S20</f>
        <v>1.9365904912004201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99.889999999999986</v>
      </c>
      <c r="AB20" s="76">
        <f>-STOA!Q20</f>
        <v>0</v>
      </c>
      <c r="AC20">
        <f t="shared" si="0"/>
        <v>1.1527092328450843</v>
      </c>
      <c r="AD20">
        <f t="shared" si="1"/>
        <v>96.433992790228842</v>
      </c>
      <c r="AE20">
        <f>'IDT-1'!E20</f>
        <v>0</v>
      </c>
      <c r="AF20" s="25"/>
      <c r="AG20">
        <f t="shared" si="2"/>
        <v>96.433992790228842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-25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1.0691999999999999</v>
      </c>
      <c r="E21">
        <f>GT_NG!S21</f>
        <v>1.9365904912004201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99.889999999999986</v>
      </c>
      <c r="AB21" s="76">
        <f>-STOA!Q21</f>
        <v>0</v>
      </c>
      <c r="AC21">
        <f t="shared" si="0"/>
        <v>1.1527092328450843</v>
      </c>
      <c r="AD21">
        <f t="shared" si="1"/>
        <v>96.433992790228842</v>
      </c>
      <c r="AE21">
        <f>'IDT-1'!E21</f>
        <v>0</v>
      </c>
      <c r="AF21" s="25"/>
      <c r="AG21">
        <f t="shared" si="2"/>
        <v>96.433992790228842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-25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1.0691999999999999</v>
      </c>
      <c r="E22">
        <f>GT_NG!S22</f>
        <v>1.9365904912004201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99.889999999999986</v>
      </c>
      <c r="AB22" s="76">
        <f>-STOA!Q22</f>
        <v>0</v>
      </c>
      <c r="AC22">
        <f t="shared" si="0"/>
        <v>1.1448479145624801</v>
      </c>
      <c r="AD22">
        <f t="shared" si="1"/>
        <v>97.44185410851145</v>
      </c>
      <c r="AE22">
        <f>'IDT-1'!E22</f>
        <v>0</v>
      </c>
      <c r="AF22" s="25"/>
      <c r="AG22">
        <f t="shared" si="2"/>
        <v>97.44185410851145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-24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1.0691999999999999</v>
      </c>
      <c r="E23">
        <f>GT_NG!S23</f>
        <v>1.9365904912004201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99.889999999999986</v>
      </c>
      <c r="AB23" s="76">
        <f>-STOA!Q23</f>
        <v>0</v>
      </c>
      <c r="AC23">
        <f t="shared" si="0"/>
        <v>1.1448479145624801</v>
      </c>
      <c r="AD23">
        <f t="shared" si="1"/>
        <v>97.44185410851145</v>
      </c>
      <c r="AE23">
        <f>'IDT-1'!E23</f>
        <v>0</v>
      </c>
      <c r="AF23" s="25"/>
      <c r="AG23">
        <f t="shared" si="2"/>
        <v>97.44185410851145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-24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1.0691999999999999</v>
      </c>
      <c r="E24">
        <f>GT_NG!S24</f>
        <v>1.9365904912004201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99.889999999999986</v>
      </c>
      <c r="AB24" s="76">
        <f>-STOA!Q24</f>
        <v>0</v>
      </c>
      <c r="AC24">
        <f t="shared" si="0"/>
        <v>1.1369865962798757</v>
      </c>
      <c r="AD24">
        <f t="shared" si="1"/>
        <v>98.449715426794043</v>
      </c>
      <c r="AE24">
        <f>'IDT-1'!E24</f>
        <v>0</v>
      </c>
      <c r="AF24" s="25"/>
      <c r="AG24">
        <f t="shared" si="2"/>
        <v>98.449715426794043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-23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1.0691999999999999</v>
      </c>
      <c r="E25">
        <f>GT_NG!S25</f>
        <v>1.9365904912004201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99.889999999999986</v>
      </c>
      <c r="AB25" s="76">
        <f>-STOA!Q25</f>
        <v>0</v>
      </c>
      <c r="AC25">
        <f t="shared" si="0"/>
        <v>1.1212639597146672</v>
      </c>
      <c r="AD25">
        <f t="shared" si="1"/>
        <v>100.46543806335926</v>
      </c>
      <c r="AE25">
        <f>'IDT-1'!E25</f>
        <v>0</v>
      </c>
      <c r="AF25" s="25"/>
      <c r="AG25">
        <f t="shared" si="2"/>
        <v>100.46543806335926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-21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1.0691999999999999</v>
      </c>
      <c r="E26">
        <f>GT_NG!S26</f>
        <v>1.9365904912004201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99.889999999999986</v>
      </c>
      <c r="AB26" s="76">
        <f>-STOA!Q26</f>
        <v>0</v>
      </c>
      <c r="AC26">
        <f t="shared" si="0"/>
        <v>1.1055413231494584</v>
      </c>
      <c r="AD26">
        <f t="shared" si="1"/>
        <v>102.48116069992447</v>
      </c>
      <c r="AE26">
        <f>'IDT-1'!E26</f>
        <v>0</v>
      </c>
      <c r="AF26" s="25"/>
      <c r="AG26">
        <f t="shared" si="2"/>
        <v>102.48116069992447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-19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1.0691999999999999</v>
      </c>
      <c r="E27">
        <f>GT_NG!S27</f>
        <v>1.9365904912004201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99.889999999999986</v>
      </c>
      <c r="AB27" s="76">
        <f>-STOA!Q27</f>
        <v>0</v>
      </c>
      <c r="AC27">
        <f t="shared" si="0"/>
        <v>1.0819573683016457</v>
      </c>
      <c r="AD27">
        <f t="shared" si="1"/>
        <v>105.50474465477228</v>
      </c>
      <c r="AE27">
        <f>'IDT-1'!E27</f>
        <v>0</v>
      </c>
      <c r="AF27" s="25"/>
      <c r="AG27">
        <f t="shared" si="2"/>
        <v>105.50474465477228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-16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1.0691999999999999</v>
      </c>
      <c r="E28">
        <f>GT_NG!S28</f>
        <v>1.9365904912004201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17.75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99.889999999999986</v>
      </c>
      <c r="AB28" s="76">
        <f>-STOA!Q28</f>
        <v>0</v>
      </c>
      <c r="AC28">
        <f t="shared" si="0"/>
        <v>0.94103716583136321</v>
      </c>
      <c r="AD28">
        <f t="shared" si="1"/>
        <v>119.70475332536905</v>
      </c>
      <c r="AE28">
        <f>'IDT-1'!E28</f>
        <v>0</v>
      </c>
      <c r="AF28" s="25"/>
      <c r="AG28">
        <f t="shared" si="2"/>
        <v>119.70475332536905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1.0691999999999999</v>
      </c>
      <c r="E29">
        <f>GT_NG!S29</f>
        <v>1.9365904912004201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14.509334769851458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111.43</v>
      </c>
      <c r="AB29" s="76">
        <f>-STOA!Q29</f>
        <v>0</v>
      </c>
      <c r="AC29">
        <f t="shared" si="0"/>
        <v>1.0057719770362046</v>
      </c>
      <c r="AD29">
        <f t="shared" si="1"/>
        <v>127.93935328401568</v>
      </c>
      <c r="AE29">
        <f>'IDT-1'!E29</f>
        <v>0</v>
      </c>
      <c r="AF29" s="25"/>
      <c r="AG29">
        <f t="shared" si="2"/>
        <v>127.93935328401568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1.0691999999999999</v>
      </c>
      <c r="E30">
        <f>GT_NG!S30</f>
        <v>1.9365904912004201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10.290000000000001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111.43</v>
      </c>
      <c r="AB30" s="76">
        <f>-STOA!Q30</f>
        <v>0</v>
      </c>
      <c r="AC30">
        <f t="shared" si="0"/>
        <v>0.97286116583136328</v>
      </c>
      <c r="AD30">
        <f t="shared" si="1"/>
        <v>123.75292932536907</v>
      </c>
      <c r="AE30">
        <f>'IDT-1'!E30</f>
        <v>0</v>
      </c>
      <c r="AF30" s="25"/>
      <c r="AG30">
        <f t="shared" si="2"/>
        <v>123.75292932536907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1.177092</v>
      </c>
      <c r="E31">
        <f>GT_NG!S31</f>
        <v>1.8899317047543998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111.43</v>
      </c>
      <c r="AB31" s="76">
        <f>-STOA!Q31</f>
        <v>0</v>
      </c>
      <c r="AC31">
        <f t="shared" si="0"/>
        <v>0.89307678489708442</v>
      </c>
      <c r="AD31">
        <f t="shared" si="1"/>
        <v>113.60394691985732</v>
      </c>
      <c r="AE31">
        <f>'IDT-1'!E31</f>
        <v>0</v>
      </c>
      <c r="AF31" s="25"/>
      <c r="AG31">
        <f t="shared" si="2"/>
        <v>113.60394691985732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1.177092</v>
      </c>
      <c r="E32">
        <f>GT_NG!S32</f>
        <v>1.6227009984235419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111.43</v>
      </c>
      <c r="AB32" s="76">
        <f>-STOA!Q32</f>
        <v>0</v>
      </c>
      <c r="AC32">
        <f t="shared" si="0"/>
        <v>0.89099238538770364</v>
      </c>
      <c r="AD32">
        <f t="shared" si="1"/>
        <v>113.33880061303584</v>
      </c>
      <c r="AE32">
        <f>'IDT-1'!E32</f>
        <v>0</v>
      </c>
      <c r="AF32" s="25"/>
      <c r="AG32">
        <f t="shared" si="2"/>
        <v>113.33880061303584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1.177092</v>
      </c>
      <c r="E33">
        <f>GT_NG!S33</f>
        <v>1.6227009984235419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117.21000000000001</v>
      </c>
      <c r="AB33" s="76">
        <f>-STOA!Q33</f>
        <v>0</v>
      </c>
      <c r="AC33">
        <f t="shared" si="0"/>
        <v>0.93607638538770366</v>
      </c>
      <c r="AD33">
        <f t="shared" si="1"/>
        <v>119.07371661303584</v>
      </c>
      <c r="AE33">
        <f>'IDT-1'!E33</f>
        <v>0</v>
      </c>
      <c r="AF33" s="25"/>
      <c r="AG33">
        <f t="shared" si="2"/>
        <v>119.07371661303584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1.177092</v>
      </c>
      <c r="E34">
        <f>GT_NG!S34</f>
        <v>1.9365904912004201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117.21000000000001</v>
      </c>
      <c r="AB34" s="76">
        <f>-STOA!Q34</f>
        <v>0</v>
      </c>
      <c r="AC34">
        <f t="shared" si="0"/>
        <v>0.93852472343136328</v>
      </c>
      <c r="AD34">
        <f t="shared" si="1"/>
        <v>119.38515776776907</v>
      </c>
      <c r="AE34">
        <f>'IDT-1'!E34</f>
        <v>0</v>
      </c>
      <c r="AF34" s="25"/>
      <c r="AG34">
        <f t="shared" si="2"/>
        <v>119.38515776776907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1.177092</v>
      </c>
      <c r="E35">
        <f>GT_NG!S35</f>
        <v>1.362896222345838E-2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122.97</v>
      </c>
      <c r="AB35" s="76">
        <f>-STOA!Q35</f>
        <v>0</v>
      </c>
      <c r="AC35">
        <f t="shared" si="0"/>
        <v>0.96845362350534292</v>
      </c>
      <c r="AD35">
        <f t="shared" si="1"/>
        <v>123.19226733871811</v>
      </c>
      <c r="AE35">
        <f>'IDT-1'!E35</f>
        <v>0</v>
      </c>
      <c r="AF35" s="25"/>
      <c r="AG35">
        <f t="shared" si="2"/>
        <v>123.19226733871811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1.177092</v>
      </c>
      <c r="E36">
        <f>GT_NG!S36</f>
        <v>1.362896222345838E-2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122.97</v>
      </c>
      <c r="AB36" s="76">
        <f>-STOA!Q36</f>
        <v>0</v>
      </c>
      <c r="AC36">
        <f t="shared" si="0"/>
        <v>0.96845362350534292</v>
      </c>
      <c r="AD36">
        <f t="shared" si="1"/>
        <v>123.19226733871811</v>
      </c>
      <c r="AE36">
        <f>'IDT-1'!E36</f>
        <v>0</v>
      </c>
      <c r="AF36" s="25"/>
      <c r="AG36">
        <f t="shared" si="2"/>
        <v>123.19226733871811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1.177092</v>
      </c>
      <c r="E37">
        <f>GT_NG!S37</f>
        <v>2.5351280367695378E-2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122.97</v>
      </c>
      <c r="AB37" s="76">
        <f>-STOA!Q37</f>
        <v>0</v>
      </c>
      <c r="AC37">
        <f t="shared" si="0"/>
        <v>0.96854505758686793</v>
      </c>
      <c r="AD37">
        <f t="shared" si="1"/>
        <v>123.20389822278082</v>
      </c>
      <c r="AE37">
        <f>'IDT-1'!E37</f>
        <v>0</v>
      </c>
      <c r="AF37" s="25"/>
      <c r="AG37">
        <f t="shared" si="2"/>
        <v>123.20389822278082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1.177092</v>
      </c>
      <c r="E38">
        <f>GT_NG!S38</f>
        <v>2.5351280367695378E-2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122.97</v>
      </c>
      <c r="AB38" s="76">
        <f>-STOA!Q38</f>
        <v>0</v>
      </c>
      <c r="AC38">
        <f t="shared" si="0"/>
        <v>0.96854505758686793</v>
      </c>
      <c r="AD38">
        <f t="shared" si="1"/>
        <v>123.20389822278082</v>
      </c>
      <c r="AE38">
        <f>'IDT-1'!E38</f>
        <v>0</v>
      </c>
      <c r="AF38" s="25"/>
      <c r="AG38">
        <f t="shared" si="2"/>
        <v>123.20389822278082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1.177092</v>
      </c>
      <c r="E39">
        <f>GT_NG!S39</f>
        <v>5.8502954694679152E-3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122.97</v>
      </c>
      <c r="AB39" s="76">
        <f>-STOA!Q39</f>
        <v>0</v>
      </c>
      <c r="AC39">
        <f t="shared" si="0"/>
        <v>0.96839294990466185</v>
      </c>
      <c r="AD39">
        <f t="shared" si="1"/>
        <v>123.1845493455648</v>
      </c>
      <c r="AE39">
        <f>'IDT-1'!E39</f>
        <v>0</v>
      </c>
      <c r="AF39" s="25"/>
      <c r="AG39">
        <f t="shared" si="2"/>
        <v>123.1845493455648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1.177092</v>
      </c>
      <c r="E40">
        <f>GT_NG!S40</f>
        <v>5.8502954694679152E-3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122.97</v>
      </c>
      <c r="AB40" s="76">
        <f>-STOA!Q40</f>
        <v>0</v>
      </c>
      <c r="AC40">
        <f t="shared" si="0"/>
        <v>0.96839294990466185</v>
      </c>
      <c r="AD40">
        <f t="shared" si="1"/>
        <v>123.1845493455648</v>
      </c>
      <c r="AE40">
        <f>'IDT-1'!E40</f>
        <v>0</v>
      </c>
      <c r="AF40" s="25"/>
      <c r="AG40">
        <f t="shared" si="2"/>
        <v>123.1845493455648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1.226664</v>
      </c>
      <c r="E41">
        <f>GT_NG!S41</f>
        <v>5.8502954694679152E-3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99.889999999999986</v>
      </c>
      <c r="AB41" s="76">
        <f>-STOA!Q41</f>
        <v>0</v>
      </c>
      <c r="AC41">
        <f t="shared" si="0"/>
        <v>0.78875561150466178</v>
      </c>
      <c r="AD41">
        <f t="shared" si="1"/>
        <v>100.3337586839648</v>
      </c>
      <c r="AE41">
        <f>'IDT-1'!E41</f>
        <v>0</v>
      </c>
      <c r="AF41" s="25"/>
      <c r="AG41">
        <f t="shared" si="2"/>
        <v>100.3337586839648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1.226664</v>
      </c>
      <c r="E42">
        <f>GT_NG!S42</f>
        <v>5.8502954694679152E-3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99.889999999999986</v>
      </c>
      <c r="AB42" s="76">
        <f>-STOA!Q42</f>
        <v>0</v>
      </c>
      <c r="AC42">
        <f t="shared" si="0"/>
        <v>0.78875561150466178</v>
      </c>
      <c r="AD42">
        <f t="shared" si="1"/>
        <v>100.3337586839648</v>
      </c>
      <c r="AE42">
        <f>'IDT-1'!E42</f>
        <v>0</v>
      </c>
      <c r="AF42" s="25"/>
      <c r="AG42">
        <f t="shared" si="2"/>
        <v>100.3337586839648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1.226664</v>
      </c>
      <c r="E43">
        <f>GT_NG!S43</f>
        <v>5.8502954694679152E-3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8.01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152.79</v>
      </c>
      <c r="AB43" s="76">
        <f>-STOA!Q43</f>
        <v>0</v>
      </c>
      <c r="AC43">
        <f t="shared" si="0"/>
        <v>1.4210799771567479</v>
      </c>
      <c r="AD43">
        <f t="shared" si="1"/>
        <v>140.61143431831272</v>
      </c>
      <c r="AE43">
        <f>'IDT-1'!E43</f>
        <v>0</v>
      </c>
      <c r="AF43" s="25"/>
      <c r="AG43">
        <f t="shared" si="2"/>
        <v>140.61143431831272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-20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1.226664</v>
      </c>
      <c r="E44">
        <f>GT_NG!S44</f>
        <v>5.8502954694679152E-3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8.01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152.79</v>
      </c>
      <c r="AB44" s="76">
        <f>-STOA!Q44</f>
        <v>0</v>
      </c>
      <c r="AC44">
        <f t="shared" si="0"/>
        <v>1.4210799771567479</v>
      </c>
      <c r="AD44">
        <f t="shared" si="1"/>
        <v>140.61143431831272</v>
      </c>
      <c r="AE44">
        <f>'IDT-1'!E44</f>
        <v>0</v>
      </c>
      <c r="AF44" s="25"/>
      <c r="AG44">
        <f t="shared" si="2"/>
        <v>140.61143431831272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-20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1.226664</v>
      </c>
      <c r="E45">
        <f>GT_NG!S45</f>
        <v>5.8502954694679152E-3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8.01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152.79</v>
      </c>
      <c r="AB45" s="76">
        <f>-STOA!Q45</f>
        <v>0</v>
      </c>
      <c r="AC45">
        <f t="shared" si="0"/>
        <v>1.4210799771567479</v>
      </c>
      <c r="AD45">
        <f t="shared" si="1"/>
        <v>140.61143431831272</v>
      </c>
      <c r="AE45">
        <f>'IDT-1'!E45</f>
        <v>0</v>
      </c>
      <c r="AF45" s="25"/>
      <c r="AG45">
        <f t="shared" si="2"/>
        <v>140.61143431831272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-20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1.226664</v>
      </c>
      <c r="E46">
        <f>GT_NG!S46</f>
        <v>5.8502954694679152E-3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8.01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152.79</v>
      </c>
      <c r="AB46" s="76">
        <f>-STOA!Q46</f>
        <v>0</v>
      </c>
      <c r="AC46">
        <f t="shared" si="0"/>
        <v>1.4210799771567479</v>
      </c>
      <c r="AD46">
        <f t="shared" si="1"/>
        <v>140.61143431831272</v>
      </c>
      <c r="AE46">
        <f>'IDT-1'!E46</f>
        <v>0</v>
      </c>
      <c r="AF46" s="25"/>
      <c r="AG46">
        <f t="shared" si="2"/>
        <v>140.61143431831272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-20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1.226664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8.01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152.79</v>
      </c>
      <c r="AB47" s="76">
        <f>-STOA!Q47</f>
        <v>0</v>
      </c>
      <c r="AC47">
        <f t="shared" si="0"/>
        <v>1.4210343448520861</v>
      </c>
      <c r="AD47">
        <f t="shared" si="1"/>
        <v>140.60562965514791</v>
      </c>
      <c r="AE47">
        <f>'IDT-1'!E47</f>
        <v>0</v>
      </c>
      <c r="AF47" s="25"/>
      <c r="AG47">
        <f t="shared" si="2"/>
        <v>140.60562965514791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-20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1.226664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8.01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152.79</v>
      </c>
      <c r="AB48" s="76">
        <f>-STOA!Q48</f>
        <v>0</v>
      </c>
      <c r="AC48">
        <f t="shared" si="0"/>
        <v>1.4210343448520861</v>
      </c>
      <c r="AD48">
        <f t="shared" si="1"/>
        <v>140.60562965514791</v>
      </c>
      <c r="AE48">
        <f>'IDT-1'!E48</f>
        <v>0</v>
      </c>
      <c r="AF48" s="25"/>
      <c r="AG48">
        <f t="shared" si="2"/>
        <v>140.60562965514791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-20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1.226664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13.631316277492532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152.79</v>
      </c>
      <c r="AB49" s="76">
        <f>-STOA!Q49</f>
        <v>0</v>
      </c>
      <c r="AC49">
        <f t="shared" si="0"/>
        <v>1.4255740204035066</v>
      </c>
      <c r="AD49">
        <f t="shared" si="1"/>
        <v>151.22240625708903</v>
      </c>
      <c r="AE49">
        <f>'IDT-1'!E49</f>
        <v>0</v>
      </c>
      <c r="AF49" s="25"/>
      <c r="AG49">
        <f t="shared" si="2"/>
        <v>151.22240625708903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-15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1.226664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13.631316277492532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152.79</v>
      </c>
      <c r="AB50" s="76">
        <f>-STOA!Q50</f>
        <v>0</v>
      </c>
      <c r="AC50">
        <f t="shared" si="0"/>
        <v>1.4255740204035066</v>
      </c>
      <c r="AD50">
        <f t="shared" si="1"/>
        <v>151.22240625708903</v>
      </c>
      <c r="AE50">
        <f>'IDT-1'!E50</f>
        <v>0</v>
      </c>
      <c r="AF50" s="25"/>
      <c r="AG50">
        <f t="shared" si="2"/>
        <v>151.22240625708903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-15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1.226664</v>
      </c>
      <c r="E51">
        <f>GT_NG!S51</f>
        <v>1.9215392697662199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11.76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152.79</v>
      </c>
      <c r="AB51" s="76">
        <f>-STOA!Q51</f>
        <v>0</v>
      </c>
      <c r="AC51">
        <f t="shared" si="0"/>
        <v>1.4259657597432411</v>
      </c>
      <c r="AD51">
        <f t="shared" si="1"/>
        <v>151.27223751002299</v>
      </c>
      <c r="AE51">
        <f>'IDT-1'!E51</f>
        <v>0</v>
      </c>
      <c r="AF51" s="25"/>
      <c r="AG51">
        <f t="shared" si="2"/>
        <v>151.27223751002299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-15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1.226664</v>
      </c>
      <c r="E52">
        <f>GT_NG!S52</f>
        <v>1.9215392697662199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11.76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152.79</v>
      </c>
      <c r="AB52" s="76">
        <f>-STOA!Q52</f>
        <v>0</v>
      </c>
      <c r="AC52">
        <f t="shared" si="0"/>
        <v>1.4259657597432411</v>
      </c>
      <c r="AD52">
        <f t="shared" si="1"/>
        <v>151.27223751002299</v>
      </c>
      <c r="AE52">
        <f>'IDT-1'!E52</f>
        <v>0</v>
      </c>
      <c r="AF52" s="25"/>
      <c r="AG52">
        <f t="shared" si="2"/>
        <v>151.27223751002299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-15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1.226664</v>
      </c>
      <c r="E53">
        <f>GT_NG!S53</f>
        <v>1.9215392697662199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13.631316277492532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152.79</v>
      </c>
      <c r="AB53" s="76">
        <f>-STOA!Q53</f>
        <v>0</v>
      </c>
      <c r="AC53">
        <f t="shared" si="0"/>
        <v>1.4405620267076829</v>
      </c>
      <c r="AD53">
        <f t="shared" si="1"/>
        <v>153.12895752055107</v>
      </c>
      <c r="AE53">
        <f>'IDT-1'!E53</f>
        <v>0</v>
      </c>
      <c r="AF53" s="25"/>
      <c r="AG53">
        <f t="shared" si="2"/>
        <v>153.12895752055107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-15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1.226664</v>
      </c>
      <c r="E54">
        <f>GT_NG!S54</f>
        <v>1.9215392697662199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13.631316277492532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152.79</v>
      </c>
      <c r="AB54" s="76">
        <f>-STOA!Q54</f>
        <v>0</v>
      </c>
      <c r="AC54">
        <f t="shared" si="0"/>
        <v>1.4405620267076829</v>
      </c>
      <c r="AD54">
        <f t="shared" si="1"/>
        <v>153.12895752055107</v>
      </c>
      <c r="AE54">
        <f>'IDT-1'!E54</f>
        <v>0</v>
      </c>
      <c r="AF54" s="25"/>
      <c r="AG54">
        <f t="shared" si="2"/>
        <v>153.12895752055107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-15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1.226664</v>
      </c>
      <c r="E55">
        <f>GT_NG!S55</f>
        <v>1.9215392697662199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152.79</v>
      </c>
      <c r="AB55" s="76">
        <f>-STOA!Q55</f>
        <v>0</v>
      </c>
      <c r="AC55">
        <f t="shared" si="0"/>
        <v>1.5271334611048761</v>
      </c>
      <c r="AD55">
        <f t="shared" si="1"/>
        <v>154.10198134053485</v>
      </c>
      <c r="AE55">
        <f>'IDT-1'!E55</f>
        <v>0</v>
      </c>
      <c r="AF55" s="25"/>
      <c r="AG55">
        <f t="shared" si="2"/>
        <v>154.10198134053485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-20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1.226664</v>
      </c>
      <c r="E56">
        <f>GT_NG!S56</f>
        <v>1.9215392697662199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152.79</v>
      </c>
      <c r="AB56" s="76">
        <f>-STOA!Q56</f>
        <v>0</v>
      </c>
      <c r="AC56">
        <f t="shared" si="0"/>
        <v>1.5271334611048761</v>
      </c>
      <c r="AD56">
        <f t="shared" si="1"/>
        <v>154.10198134053485</v>
      </c>
      <c r="AE56">
        <f>'IDT-1'!E56</f>
        <v>0</v>
      </c>
      <c r="AF56" s="25"/>
      <c r="AG56">
        <f t="shared" si="2"/>
        <v>154.10198134053485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-20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1.226664</v>
      </c>
      <c r="E57">
        <f>GT_NG!S57</f>
        <v>1.8715403291070947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152.79</v>
      </c>
      <c r="AB57" s="76">
        <f>-STOA!Q57</f>
        <v>0</v>
      </c>
      <c r="AC57">
        <f t="shared" si="0"/>
        <v>1.5267434693677349</v>
      </c>
      <c r="AD57">
        <f t="shared" si="1"/>
        <v>154.05237239161286</v>
      </c>
      <c r="AE57">
        <f>'IDT-1'!E57</f>
        <v>0</v>
      </c>
      <c r="AF57" s="25"/>
      <c r="AG57">
        <f t="shared" si="2"/>
        <v>154.05237239161286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-20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1.226664</v>
      </c>
      <c r="E58">
        <f>GT_NG!S58</f>
        <v>1.8715403291070947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152.79</v>
      </c>
      <c r="AB58" s="76">
        <f>-STOA!Q58</f>
        <v>0</v>
      </c>
      <c r="AC58">
        <f t="shared" si="0"/>
        <v>1.5267434693677349</v>
      </c>
      <c r="AD58">
        <f t="shared" si="1"/>
        <v>154.05237239161286</v>
      </c>
      <c r="AE58">
        <f>'IDT-1'!E58</f>
        <v>0</v>
      </c>
      <c r="AF58" s="25"/>
      <c r="AG58">
        <f t="shared" si="2"/>
        <v>154.05237239161286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-20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1.226664</v>
      </c>
      <c r="E59">
        <f>GT_NG!S59</f>
        <v>1.8715403291070947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152.79</v>
      </c>
      <c r="AB59" s="76">
        <f>-STOA!Q59</f>
        <v>0</v>
      </c>
      <c r="AC59">
        <f t="shared" si="0"/>
        <v>1.5267434693677349</v>
      </c>
      <c r="AD59">
        <f t="shared" si="1"/>
        <v>154.05237239161286</v>
      </c>
      <c r="AE59">
        <f>'IDT-1'!E59</f>
        <v>0</v>
      </c>
      <c r="AF59" s="25"/>
      <c r="AG59">
        <f t="shared" si="2"/>
        <v>154.05237239161286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-20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1.226664</v>
      </c>
      <c r="E60">
        <f>GT_NG!S60</f>
        <v>1.8715403291070947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152.79</v>
      </c>
      <c r="AB60" s="76">
        <f>-STOA!Q60</f>
        <v>0</v>
      </c>
      <c r="AC60">
        <f t="shared" si="0"/>
        <v>1.5267434693677349</v>
      </c>
      <c r="AD60">
        <f t="shared" si="1"/>
        <v>154.05237239161286</v>
      </c>
      <c r="AE60">
        <f>'IDT-1'!E60</f>
        <v>0</v>
      </c>
      <c r="AF60" s="25"/>
      <c r="AG60">
        <f t="shared" si="2"/>
        <v>154.05237239161286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-20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1.226664</v>
      </c>
      <c r="E61">
        <f>GT_NG!S61</f>
        <v>1.8715403291070947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152.79</v>
      </c>
      <c r="AB61" s="76">
        <f>-STOA!Q61</f>
        <v>0</v>
      </c>
      <c r="AC61">
        <f t="shared" si="0"/>
        <v>1.5267434693677349</v>
      </c>
      <c r="AD61">
        <f t="shared" si="1"/>
        <v>154.05237239161286</v>
      </c>
      <c r="AE61">
        <f>'IDT-1'!E61</f>
        <v>0</v>
      </c>
      <c r="AF61" s="25"/>
      <c r="AG61">
        <f t="shared" si="2"/>
        <v>154.05237239161286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-20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1.226664</v>
      </c>
      <c r="E62">
        <f>GT_NG!S62</f>
        <v>1.8715403291070947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152.79</v>
      </c>
      <c r="AB62" s="76">
        <f>-STOA!Q62</f>
        <v>0</v>
      </c>
      <c r="AC62">
        <f t="shared" si="0"/>
        <v>1.5267434693677349</v>
      </c>
      <c r="AD62">
        <f t="shared" si="1"/>
        <v>154.05237239161286</v>
      </c>
      <c r="AE62">
        <f>'IDT-1'!E62</f>
        <v>0</v>
      </c>
      <c r="AF62" s="25"/>
      <c r="AG62">
        <f t="shared" si="2"/>
        <v>154.05237239161286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-20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1.226664</v>
      </c>
      <c r="E63">
        <f>GT_NG!S63</f>
        <v>1.8715403291070947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152.79</v>
      </c>
      <c r="AB63" s="76">
        <f>-STOA!Q63</f>
        <v>0</v>
      </c>
      <c r="AC63">
        <f t="shared" si="0"/>
        <v>1.5267434693677349</v>
      </c>
      <c r="AD63">
        <f t="shared" si="1"/>
        <v>154.05237239161286</v>
      </c>
      <c r="AE63">
        <f>'IDT-1'!E63</f>
        <v>0</v>
      </c>
      <c r="AF63" s="25"/>
      <c r="AG63">
        <f t="shared" si="2"/>
        <v>154.05237239161286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-20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1.226664</v>
      </c>
      <c r="E64">
        <f>GT_NG!S64</f>
        <v>1.8715403291070947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152.79</v>
      </c>
      <c r="AB64" s="76">
        <f>-STOA!Q64</f>
        <v>0</v>
      </c>
      <c r="AC64">
        <f t="shared" si="0"/>
        <v>1.6053566521937781</v>
      </c>
      <c r="AD64">
        <f t="shared" si="1"/>
        <v>143.97375920878682</v>
      </c>
      <c r="AE64">
        <f>'IDT-1'!E64</f>
        <v>0</v>
      </c>
      <c r="AF64" s="25"/>
      <c r="AG64">
        <f t="shared" si="2"/>
        <v>143.97375920878682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-30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1.226664</v>
      </c>
      <c r="E65">
        <f>GT_NG!S65</f>
        <v>1.8715403291070947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152.79</v>
      </c>
      <c r="AB65" s="76">
        <f>-STOA!Q65</f>
        <v>0</v>
      </c>
      <c r="AC65">
        <f t="shared" si="0"/>
        <v>1.6053566521937781</v>
      </c>
      <c r="AD65">
        <f t="shared" si="1"/>
        <v>143.97375920878682</v>
      </c>
      <c r="AE65">
        <f>'IDT-1'!E65</f>
        <v>0</v>
      </c>
      <c r="AF65" s="25"/>
      <c r="AG65">
        <f t="shared" si="2"/>
        <v>143.97375920878682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-30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1.226664</v>
      </c>
      <c r="E66">
        <f>GT_NG!S66</f>
        <v>1.8715403291070947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152.79</v>
      </c>
      <c r="AB66" s="76">
        <f>-STOA!Q66</f>
        <v>0</v>
      </c>
      <c r="AC66">
        <f t="shared" si="0"/>
        <v>1.6053566521937781</v>
      </c>
      <c r="AD66">
        <f t="shared" si="1"/>
        <v>143.97375920878682</v>
      </c>
      <c r="AE66">
        <f>'IDT-1'!E66</f>
        <v>0</v>
      </c>
      <c r="AF66" s="25"/>
      <c r="AG66">
        <f t="shared" si="2"/>
        <v>143.97375920878682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-30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1.226664</v>
      </c>
      <c r="E67">
        <f>GT_NG!S67</f>
        <v>1.8715403291070947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152.79</v>
      </c>
      <c r="AB67" s="76">
        <f>-STOA!Q67</f>
        <v>0</v>
      </c>
      <c r="AC67">
        <f t="shared" si="0"/>
        <v>1.6053566521937781</v>
      </c>
      <c r="AD67">
        <f t="shared" si="1"/>
        <v>143.97375920878682</v>
      </c>
      <c r="AE67">
        <f>'IDT-1'!E67</f>
        <v>0</v>
      </c>
      <c r="AF67" s="25"/>
      <c r="AG67">
        <f t="shared" si="2"/>
        <v>143.97375920878682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-30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1.226664</v>
      </c>
      <c r="E68">
        <f>GT_NG!S68</f>
        <v>1.8715403291070947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152.79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1.6053566521937781</v>
      </c>
      <c r="AD68">
        <f t="shared" ref="AD68:AD98" si="4">SUM(B68:AB68,AI68:AV68)-AC68</f>
        <v>143.97375920878682</v>
      </c>
      <c r="AE68">
        <f>'IDT-1'!E68</f>
        <v>0</v>
      </c>
      <c r="AF68" s="25"/>
      <c r="AG68">
        <f t="shared" ref="AG68:AG98" si="5">SUM(AD68:AF68)</f>
        <v>143.97375920878682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-30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1.226664</v>
      </c>
      <c r="E69">
        <f>GT_NG!S69</f>
        <v>1.8715403291070947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18.739999999999998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152.77999999999997</v>
      </c>
      <c r="AB69" s="76">
        <f>-STOA!Q69</f>
        <v>0</v>
      </c>
      <c r="AC69">
        <f t="shared" si="3"/>
        <v>1.5978615422451645</v>
      </c>
      <c r="AD69">
        <f t="shared" si="4"/>
        <v>143.0203427868619</v>
      </c>
      <c r="AE69">
        <f>'IDT-1'!E69</f>
        <v>0</v>
      </c>
      <c r="AF69" s="25"/>
      <c r="AG69">
        <f t="shared" si="5"/>
        <v>143.0203427868619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-30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1.226664</v>
      </c>
      <c r="E70">
        <f>GT_NG!S70</f>
        <v>1.8715403291070947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18.739999999999998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144.99999999999997</v>
      </c>
      <c r="AB70" s="76">
        <f>-STOA!Q70</f>
        <v>0</v>
      </c>
      <c r="AC70">
        <f t="shared" si="3"/>
        <v>1.4192577680060998</v>
      </c>
      <c r="AD70">
        <f t="shared" si="4"/>
        <v>150.41894656110097</v>
      </c>
      <c r="AE70">
        <f>'IDT-1'!E70</f>
        <v>0</v>
      </c>
      <c r="AF70" s="25"/>
      <c r="AG70">
        <f t="shared" si="5"/>
        <v>150.41894656110097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-15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1.226664</v>
      </c>
      <c r="E71">
        <f>GT_NG!S71</f>
        <v>1.8715403291070947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17.560820867614058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126.82999999999998</v>
      </c>
      <c r="AB71" s="76">
        <f>-STOA!Q71</f>
        <v>0</v>
      </c>
      <c r="AC71">
        <f t="shared" si="3"/>
        <v>1.1504143965344249</v>
      </c>
      <c r="AD71">
        <f t="shared" si="4"/>
        <v>146.33861080018673</v>
      </c>
      <c r="AE71">
        <f>'IDT-1'!E71</f>
        <v>0</v>
      </c>
      <c r="AF71" s="25"/>
      <c r="AG71">
        <f t="shared" si="5"/>
        <v>146.33861080018673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1.226664</v>
      </c>
      <c r="E72">
        <f>GT_NG!S72</f>
        <v>1.8715403291070947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17.560820867614058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126.82999999999998</v>
      </c>
      <c r="AB72" s="76">
        <f>-STOA!Q72</f>
        <v>0</v>
      </c>
      <c r="AC72">
        <f t="shared" si="3"/>
        <v>1.1504143965344249</v>
      </c>
      <c r="AD72">
        <f t="shared" si="4"/>
        <v>146.33861080018673</v>
      </c>
      <c r="AE72">
        <f>'IDT-1'!E72</f>
        <v>0</v>
      </c>
      <c r="AF72" s="25"/>
      <c r="AG72">
        <f t="shared" si="5"/>
        <v>146.33861080018673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1.226664</v>
      </c>
      <c r="E73">
        <f>GT_NG!S73</f>
        <v>1.8715403291070947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17.560820867614058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126.82999999999998</v>
      </c>
      <c r="AB73" s="76">
        <f>-STOA!Q73</f>
        <v>0</v>
      </c>
      <c r="AC73">
        <f t="shared" si="3"/>
        <v>1.1504143965344249</v>
      </c>
      <c r="AD73">
        <f t="shared" si="4"/>
        <v>146.33861080018673</v>
      </c>
      <c r="AE73">
        <f>'IDT-1'!E73</f>
        <v>0</v>
      </c>
      <c r="AF73" s="25"/>
      <c r="AG73">
        <f t="shared" si="5"/>
        <v>146.33861080018673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1.226664</v>
      </c>
      <c r="E74">
        <f>GT_NG!S74</f>
        <v>1.8715403291070947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10.290000000000001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126.82999999999998</v>
      </c>
      <c r="AB74" s="76">
        <f>-STOA!Q74</f>
        <v>0</v>
      </c>
      <c r="AC74">
        <f t="shared" si="3"/>
        <v>1.0937019937670351</v>
      </c>
      <c r="AD74">
        <f t="shared" si="4"/>
        <v>139.12450233534003</v>
      </c>
      <c r="AE74">
        <f>'IDT-1'!E74</f>
        <v>0</v>
      </c>
      <c r="AF74" s="25"/>
      <c r="AG74">
        <f t="shared" si="5"/>
        <v>139.12450233534003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1.226664</v>
      </c>
      <c r="E75">
        <f>GT_NG!S75</f>
        <v>1.8865929322902619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128.75</v>
      </c>
      <c r="AB75" s="76">
        <f>-STOA!Q75</f>
        <v>0</v>
      </c>
      <c r="AC75">
        <f t="shared" si="3"/>
        <v>1.0285334040718639</v>
      </c>
      <c r="AD75">
        <f t="shared" si="4"/>
        <v>130.8347235282184</v>
      </c>
      <c r="AE75">
        <f>'IDT-1'!E75</f>
        <v>0</v>
      </c>
      <c r="AF75" s="25"/>
      <c r="AG75">
        <f t="shared" si="5"/>
        <v>130.8347235282184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1.226664</v>
      </c>
      <c r="E76">
        <f>GT_NG!S76</f>
        <v>1.8865929322902619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128.75</v>
      </c>
      <c r="AB76" s="76">
        <f>-STOA!Q76</f>
        <v>0</v>
      </c>
      <c r="AC76">
        <f t="shared" si="3"/>
        <v>1.0285334040718639</v>
      </c>
      <c r="AD76">
        <f t="shared" si="4"/>
        <v>130.8347235282184</v>
      </c>
      <c r="AE76">
        <f>'IDT-1'!E76</f>
        <v>0</v>
      </c>
      <c r="AF76" s="25"/>
      <c r="AG76">
        <f t="shared" si="5"/>
        <v>130.8347235282184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1.226664</v>
      </c>
      <c r="E77">
        <f>GT_NG!S77</f>
        <v>1.8865929322902619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128.75</v>
      </c>
      <c r="AB77" s="76">
        <f>-STOA!Q77</f>
        <v>0</v>
      </c>
      <c r="AC77">
        <f t="shared" si="3"/>
        <v>1.0285334040718639</v>
      </c>
      <c r="AD77">
        <f t="shared" si="4"/>
        <v>130.8347235282184</v>
      </c>
      <c r="AE77">
        <f>'IDT-1'!E77</f>
        <v>0</v>
      </c>
      <c r="AF77" s="25"/>
      <c r="AG77">
        <f t="shared" si="5"/>
        <v>130.8347235282184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1.226664</v>
      </c>
      <c r="E78">
        <f>GT_NG!S78</f>
        <v>1.8865929322902619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128.75</v>
      </c>
      <c r="AB78" s="76">
        <f>-STOA!Q78</f>
        <v>0</v>
      </c>
      <c r="AC78">
        <f t="shared" si="3"/>
        <v>1.0285334040718639</v>
      </c>
      <c r="AD78">
        <f t="shared" si="4"/>
        <v>130.8347235282184</v>
      </c>
      <c r="AE78">
        <f>'IDT-1'!E78</f>
        <v>0</v>
      </c>
      <c r="AF78" s="25"/>
      <c r="AG78">
        <f t="shared" si="5"/>
        <v>130.8347235282184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1.226664</v>
      </c>
      <c r="E79">
        <f>GT_NG!S79</f>
        <v>1.9365904912004201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128.75</v>
      </c>
      <c r="AB79" s="76">
        <f>-STOA!Q79</f>
        <v>0</v>
      </c>
      <c r="AC79">
        <f t="shared" si="3"/>
        <v>1.0289233850313633</v>
      </c>
      <c r="AD79">
        <f t="shared" si="4"/>
        <v>130.88433110616907</v>
      </c>
      <c r="AE79">
        <f>'IDT-1'!E79</f>
        <v>0</v>
      </c>
      <c r="AF79" s="25"/>
      <c r="AG79">
        <f t="shared" si="5"/>
        <v>130.88433110616907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1.226664</v>
      </c>
      <c r="E80">
        <f>GT_NG!S80</f>
        <v>1.9365904912004201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128.75</v>
      </c>
      <c r="AB80" s="76">
        <f>-STOA!Q80</f>
        <v>0</v>
      </c>
      <c r="AC80">
        <f t="shared" si="3"/>
        <v>1.0289233850313633</v>
      </c>
      <c r="AD80">
        <f t="shared" si="4"/>
        <v>130.88433110616907</v>
      </c>
      <c r="AE80">
        <f>'IDT-1'!E80</f>
        <v>0</v>
      </c>
      <c r="AF80" s="25"/>
      <c r="AG80">
        <f t="shared" si="5"/>
        <v>130.88433110616907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1.226664</v>
      </c>
      <c r="E81">
        <f>GT_NG!S81</f>
        <v>1.9365904912004201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128.75</v>
      </c>
      <c r="AB81" s="76">
        <f>-STOA!Q81</f>
        <v>0</v>
      </c>
      <c r="AC81">
        <f t="shared" si="3"/>
        <v>1.1225233850313632</v>
      </c>
      <c r="AD81">
        <f t="shared" si="4"/>
        <v>142.79073110616903</v>
      </c>
      <c r="AE81">
        <f>'IDT-1'!E81</f>
        <v>0</v>
      </c>
      <c r="AF81" s="25"/>
      <c r="AG81">
        <f t="shared" si="5"/>
        <v>142.79073110616903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1.226664</v>
      </c>
      <c r="E82">
        <f>GT_NG!S82</f>
        <v>1.9365904912004201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128.75</v>
      </c>
      <c r="AB82" s="76">
        <f>-STOA!Q82</f>
        <v>0</v>
      </c>
      <c r="AC82">
        <f t="shared" si="3"/>
        <v>1.1225233850313632</v>
      </c>
      <c r="AD82">
        <f t="shared" si="4"/>
        <v>142.79073110616903</v>
      </c>
      <c r="AE82">
        <f>'IDT-1'!E82</f>
        <v>0</v>
      </c>
      <c r="AF82" s="25"/>
      <c r="AG82">
        <f t="shared" si="5"/>
        <v>142.79073110616903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1.226664</v>
      </c>
      <c r="E83">
        <f>GT_NG!S83</f>
        <v>1.9365904912004201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17.560820867614058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128.75</v>
      </c>
      <c r="AB83" s="76">
        <f>-STOA!Q83</f>
        <v>0</v>
      </c>
      <c r="AC83">
        <f t="shared" si="3"/>
        <v>1.1658977877987529</v>
      </c>
      <c r="AD83">
        <f t="shared" si="4"/>
        <v>148.30817757101573</v>
      </c>
      <c r="AE83">
        <f>'IDT-1'!E83</f>
        <v>0</v>
      </c>
      <c r="AF83" s="25"/>
      <c r="AG83">
        <f t="shared" si="5"/>
        <v>148.30817757101573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1.226664</v>
      </c>
      <c r="E84">
        <f>GT_NG!S84</f>
        <v>1.9365904912004201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17.560820867614058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128.75</v>
      </c>
      <c r="AB84" s="76">
        <f>-STOA!Q84</f>
        <v>0</v>
      </c>
      <c r="AC84">
        <f t="shared" si="3"/>
        <v>1.1658977877987529</v>
      </c>
      <c r="AD84">
        <f t="shared" si="4"/>
        <v>148.30817757101573</v>
      </c>
      <c r="AE84">
        <f>'IDT-1'!E84</f>
        <v>0</v>
      </c>
      <c r="AF84" s="25"/>
      <c r="AG84">
        <f t="shared" si="5"/>
        <v>148.30817757101573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1.226664</v>
      </c>
      <c r="E85">
        <f>GT_NG!S85</f>
        <v>1.9365904912004201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18.739999999999998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128.75</v>
      </c>
      <c r="AB85" s="76">
        <f>-STOA!Q85</f>
        <v>0</v>
      </c>
      <c r="AC85">
        <f t="shared" si="3"/>
        <v>1.1750953850313632</v>
      </c>
      <c r="AD85">
        <f t="shared" si="4"/>
        <v>149.47815910616904</v>
      </c>
      <c r="AE85">
        <f>'IDT-1'!E85</f>
        <v>0</v>
      </c>
      <c r="AF85" s="25"/>
      <c r="AG85">
        <f t="shared" si="5"/>
        <v>149.47815910616904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1.226664</v>
      </c>
      <c r="E86">
        <f>GT_NG!S86</f>
        <v>1.9365904912004201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18.739999999999998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128.75</v>
      </c>
      <c r="AB86" s="76">
        <f>-STOA!Q86</f>
        <v>0</v>
      </c>
      <c r="AC86">
        <f t="shared" si="3"/>
        <v>1.1750953850313632</v>
      </c>
      <c r="AD86">
        <f t="shared" si="4"/>
        <v>149.47815910616904</v>
      </c>
      <c r="AE86">
        <f>'IDT-1'!E86</f>
        <v>0</v>
      </c>
      <c r="AF86" s="25"/>
      <c r="AG86">
        <f t="shared" si="5"/>
        <v>149.47815910616904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1.226664</v>
      </c>
      <c r="E87">
        <f>GT_NG!S87</f>
        <v>1.9365904912004201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18.739999999999998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126.82999999999998</v>
      </c>
      <c r="AB87" s="76">
        <f>-STOA!Q87</f>
        <v>0</v>
      </c>
      <c r="AC87">
        <f t="shared" si="3"/>
        <v>1.1601193850313631</v>
      </c>
      <c r="AD87">
        <f t="shared" si="4"/>
        <v>147.57313510616905</v>
      </c>
      <c r="AE87">
        <f>'IDT-1'!E87</f>
        <v>0</v>
      </c>
      <c r="AF87" s="25"/>
      <c r="AG87">
        <f t="shared" si="5"/>
        <v>147.57313510616905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1.226664</v>
      </c>
      <c r="E88">
        <f>GT_NG!S88</f>
        <v>1.9365904912004201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18.739999999999998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126.82999999999998</v>
      </c>
      <c r="AB88" s="76">
        <f>-STOA!Q88</f>
        <v>0</v>
      </c>
      <c r="AC88">
        <f t="shared" si="3"/>
        <v>1.1601193850313631</v>
      </c>
      <c r="AD88">
        <f t="shared" si="4"/>
        <v>147.57313510616905</v>
      </c>
      <c r="AE88">
        <f>'IDT-1'!E88</f>
        <v>0</v>
      </c>
      <c r="AF88" s="25"/>
      <c r="AG88">
        <f t="shared" si="5"/>
        <v>147.57313510616905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1.226664</v>
      </c>
      <c r="E89">
        <f>GT_NG!S89</f>
        <v>1.9365904912004201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126.82999999999998</v>
      </c>
      <c r="AB89" s="76">
        <f>-STOA!Q89</f>
        <v>0</v>
      </c>
      <c r="AC89">
        <f t="shared" si="3"/>
        <v>1.1675364949799765</v>
      </c>
      <c r="AD89">
        <f t="shared" si="4"/>
        <v>148.51662952809394</v>
      </c>
      <c r="AE89">
        <f>'IDT-1'!E89</f>
        <v>0</v>
      </c>
      <c r="AF89" s="25"/>
      <c r="AG89">
        <f t="shared" si="5"/>
        <v>148.51662952809394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1.226664</v>
      </c>
      <c r="E90">
        <f>GT_NG!S90</f>
        <v>1.9365904912004201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126.82999999999998</v>
      </c>
      <c r="AB90" s="76">
        <f>-STOA!Q90</f>
        <v>0</v>
      </c>
      <c r="AC90">
        <f t="shared" si="3"/>
        <v>1.1675364949799765</v>
      </c>
      <c r="AD90">
        <f t="shared" si="4"/>
        <v>148.51662952809394</v>
      </c>
      <c r="AE90">
        <f>'IDT-1'!E90</f>
        <v>0</v>
      </c>
      <c r="AF90" s="25"/>
      <c r="AG90">
        <f t="shared" si="5"/>
        <v>148.51662952809394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1.226664</v>
      </c>
      <c r="E91">
        <f>GT_NG!S91</f>
        <v>1.9365904912004201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126.82999999999998</v>
      </c>
      <c r="AB91" s="76">
        <f>-STOA!Q91</f>
        <v>0</v>
      </c>
      <c r="AC91">
        <f t="shared" si="3"/>
        <v>1.1675364949799765</v>
      </c>
      <c r="AD91">
        <f t="shared" si="4"/>
        <v>148.51662952809394</v>
      </c>
      <c r="AE91">
        <f>'IDT-1'!E91</f>
        <v>0</v>
      </c>
      <c r="AF91" s="25"/>
      <c r="AG91">
        <f t="shared" si="5"/>
        <v>148.51662952809394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1.226664</v>
      </c>
      <c r="E92">
        <f>GT_NG!S92</f>
        <v>1.9365904912004201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126.82999999999998</v>
      </c>
      <c r="AB92" s="76">
        <f>-STOA!Q92</f>
        <v>0</v>
      </c>
      <c r="AC92">
        <f t="shared" si="3"/>
        <v>1.1675364949799765</v>
      </c>
      <c r="AD92">
        <f t="shared" si="4"/>
        <v>148.51662952809394</v>
      </c>
      <c r="AE92">
        <f>'IDT-1'!E92</f>
        <v>0</v>
      </c>
      <c r="AF92" s="25"/>
      <c r="AG92">
        <f t="shared" si="5"/>
        <v>148.51662952809394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1.226664</v>
      </c>
      <c r="E93">
        <f>GT_NG!S93</f>
        <v>1.9365904912004201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126.82999999999998</v>
      </c>
      <c r="AB93" s="76">
        <f>-STOA!Q93</f>
        <v>0</v>
      </c>
      <c r="AC93">
        <f t="shared" si="3"/>
        <v>1.1675364949799765</v>
      </c>
      <c r="AD93">
        <f t="shared" si="4"/>
        <v>148.51662952809394</v>
      </c>
      <c r="AE93">
        <f>'IDT-1'!E93</f>
        <v>0</v>
      </c>
      <c r="AF93" s="25"/>
      <c r="AG93">
        <f t="shared" si="5"/>
        <v>148.51662952809394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1.226664</v>
      </c>
      <c r="E94">
        <f>GT_NG!S94</f>
        <v>1.9365904912004201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126.82999999999998</v>
      </c>
      <c r="AB94" s="76">
        <f>-STOA!Q94</f>
        <v>0</v>
      </c>
      <c r="AC94">
        <f t="shared" si="3"/>
        <v>1.1675364949799765</v>
      </c>
      <c r="AD94">
        <f t="shared" si="4"/>
        <v>148.51662952809394</v>
      </c>
      <c r="AE94">
        <f>'IDT-1'!E94</f>
        <v>0</v>
      </c>
      <c r="AF94" s="25"/>
      <c r="AG94">
        <f t="shared" si="5"/>
        <v>148.51662952809394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1.226664</v>
      </c>
      <c r="E95">
        <f>GT_NG!S95</f>
        <v>1.9365904912004201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111.43</v>
      </c>
      <c r="AB95" s="76">
        <f>-STOA!Q95</f>
        <v>0</v>
      </c>
      <c r="AC95">
        <f t="shared" si="3"/>
        <v>1.0474164949799767</v>
      </c>
      <c r="AD95">
        <f t="shared" si="4"/>
        <v>133.23674952809395</v>
      </c>
      <c r="AE95">
        <f>'IDT-1'!E95</f>
        <v>0</v>
      </c>
      <c r="AF95" s="25"/>
      <c r="AG95">
        <f t="shared" si="5"/>
        <v>133.23674952809395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1.226664</v>
      </c>
      <c r="E96">
        <f>GT_NG!S96</f>
        <v>1.9365904912004201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111.43</v>
      </c>
      <c r="AB96" s="76">
        <f>-STOA!Q96</f>
        <v>0</v>
      </c>
      <c r="AC96">
        <f t="shared" si="3"/>
        <v>1.0474164949799767</v>
      </c>
      <c r="AD96">
        <f t="shared" si="4"/>
        <v>133.23674952809395</v>
      </c>
      <c r="AE96">
        <f>'IDT-1'!E96</f>
        <v>0</v>
      </c>
      <c r="AF96" s="25"/>
      <c r="AG96">
        <f t="shared" si="5"/>
        <v>133.23674952809395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1.226664</v>
      </c>
      <c r="E97">
        <f>GT_NG!S97</f>
        <v>1.9365904912004201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111.43</v>
      </c>
      <c r="AB97" s="76">
        <f>-STOA!Q97</f>
        <v>0</v>
      </c>
      <c r="AC97">
        <f t="shared" si="3"/>
        <v>1.0474164949799767</v>
      </c>
      <c r="AD97">
        <f t="shared" si="4"/>
        <v>133.23674952809395</v>
      </c>
      <c r="AE97">
        <f>'IDT-1'!E97</f>
        <v>0</v>
      </c>
      <c r="AF97" s="25"/>
      <c r="AG97">
        <f t="shared" si="5"/>
        <v>133.23674952809395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1.226664</v>
      </c>
      <c r="E98">
        <f>GT_NG!S98</f>
        <v>1.9365904912004201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111.43</v>
      </c>
      <c r="AB98" s="76">
        <f>-STOA!Q98</f>
        <v>0</v>
      </c>
      <c r="AC98">
        <f t="shared" si="3"/>
        <v>1.0474164949799767</v>
      </c>
      <c r="AD98">
        <f t="shared" si="4"/>
        <v>133.23674952809395</v>
      </c>
      <c r="AE98">
        <f>'IDT-1'!E98</f>
        <v>0</v>
      </c>
      <c r="AF98" s="25"/>
      <c r="AG98">
        <f t="shared" si="5"/>
        <v>133.23674952809395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3.8029100737120923E-2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0.34201084231992368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3.0013899999999993</v>
      </c>
      <c r="AB99" s="76">
        <f t="shared" si="6"/>
        <v>0</v>
      </c>
      <c r="AC99">
        <f t="shared" si="6"/>
        <v>2.8754148022049165E-2</v>
      </c>
      <c r="AD99">
        <f t="shared" si="6"/>
        <v>3.1070191190349972</v>
      </c>
      <c r="AE99">
        <f t="shared" si="6"/>
        <v>0</v>
      </c>
      <c r="AG99">
        <f t="shared" si="6"/>
        <v>3.1070191190349972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-0.27424999999999999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45693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9.620000000000001</v>
      </c>
      <c r="AB3" s="76">
        <f>-STOA!R3</f>
        <v>0</v>
      </c>
      <c r="AC3">
        <f>SUMIF(B3:AB3,"&gt;0")*$AC$2-SUMIF(B3:AB3,"&lt;0")*($AC$2/(1-$AC$2))+SUMIF(AI3:AR3,"&gt;0")*$AC$2-SUMIF(AI3:AR3,"&lt;0")*($AC$2/(1-$AC$2))</f>
        <v>0.16052580547196887</v>
      </c>
      <c r="AD3">
        <f>SUM(B3:AB3,AI3:AV3)-AC3</f>
        <v>20.419705665293272</v>
      </c>
      <c r="AE3">
        <f>'IDT-1'!D3</f>
        <v>0</v>
      </c>
      <c r="AF3" s="25"/>
      <c r="AG3">
        <f>SUM(AD3:AF3)</f>
        <v>20.419705665293272</v>
      </c>
      <c r="AI3" s="35">
        <f>PXIL!L3</f>
        <v>0</v>
      </c>
      <c r="AJ3" s="35">
        <f>PXIL!R3</f>
        <v>0</v>
      </c>
      <c r="AK3" s="35">
        <f>RTM_IEX!L3</f>
        <v>5.96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9.620000000000001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0.15904380547196889</v>
      </c>
      <c r="AD4">
        <f t="shared" ref="AD4:AD67" si="1">SUM(B4:AB4,AI4:AV4)-AC4</f>
        <v>20.231187665293273</v>
      </c>
      <c r="AE4">
        <f>'IDT-1'!D4</f>
        <v>0</v>
      </c>
      <c r="AF4" s="25"/>
      <c r="AG4">
        <f t="shared" ref="AG4:AG67" si="2">SUM(AD4:AF4)</f>
        <v>20.231187665293273</v>
      </c>
      <c r="AI4" s="35">
        <f>PXIL!L4</f>
        <v>0</v>
      </c>
      <c r="AJ4" s="35">
        <f>PXIL!R4</f>
        <v>0</v>
      </c>
      <c r="AK4" s="35">
        <f>RTM_IEX!L4</f>
        <v>5.77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9.620000000000001</v>
      </c>
      <c r="AB5" s="76">
        <f>-STOA!R5</f>
        <v>0</v>
      </c>
      <c r="AC5">
        <f t="shared" si="0"/>
        <v>0.15756180547196888</v>
      </c>
      <c r="AD5">
        <f t="shared" si="1"/>
        <v>20.042669665293275</v>
      </c>
      <c r="AE5">
        <f>'IDT-1'!D5</f>
        <v>0</v>
      </c>
      <c r="AF5" s="25"/>
      <c r="AG5">
        <f t="shared" si="2"/>
        <v>20.042669665293275</v>
      </c>
      <c r="AI5" s="35">
        <f>PXIL!L5</f>
        <v>0</v>
      </c>
      <c r="AJ5" s="35">
        <f>PXIL!R5</f>
        <v>0</v>
      </c>
      <c r="AK5" s="35">
        <f>RTM_IEX!L5</f>
        <v>5.58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9.620000000000001</v>
      </c>
      <c r="AB6" s="76">
        <f>-STOA!R6</f>
        <v>0</v>
      </c>
      <c r="AC6">
        <f t="shared" si="0"/>
        <v>0.15529980547196889</v>
      </c>
      <c r="AD6">
        <f t="shared" si="1"/>
        <v>19.754931665293274</v>
      </c>
      <c r="AE6">
        <f>'IDT-1'!D6</f>
        <v>0</v>
      </c>
      <c r="AF6" s="25"/>
      <c r="AG6">
        <f t="shared" si="2"/>
        <v>19.754931665293274</v>
      </c>
      <c r="AI6" s="35">
        <f>PXIL!L6</f>
        <v>0</v>
      </c>
      <c r="AJ6" s="35">
        <f>PXIL!R6</f>
        <v>0</v>
      </c>
      <c r="AK6" s="35">
        <f>RTM_IEX!L6</f>
        <v>5.29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9.620000000000001</v>
      </c>
      <c r="AB7" s="76">
        <f>-STOA!R7</f>
        <v>0</v>
      </c>
      <c r="AC7">
        <f t="shared" si="0"/>
        <v>0.15381780547196888</v>
      </c>
      <c r="AD7">
        <f t="shared" si="1"/>
        <v>19.566413665293272</v>
      </c>
      <c r="AE7">
        <f>'IDT-1'!D7</f>
        <v>0</v>
      </c>
      <c r="AF7" s="25"/>
      <c r="AG7">
        <f t="shared" si="2"/>
        <v>19.566413665293272</v>
      </c>
      <c r="AI7" s="35">
        <f>PXIL!L7</f>
        <v>0</v>
      </c>
      <c r="AJ7" s="35">
        <f>PXIL!R7</f>
        <v>0</v>
      </c>
      <c r="AK7" s="35">
        <f>RTM_IEX!L7</f>
        <v>5.0999999999999996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9.620000000000001</v>
      </c>
      <c r="AB8" s="76">
        <f>-STOA!R8</f>
        <v>0</v>
      </c>
      <c r="AC8">
        <f t="shared" si="0"/>
        <v>0.15381780547196888</v>
      </c>
      <c r="AD8">
        <f t="shared" si="1"/>
        <v>19.566413665293272</v>
      </c>
      <c r="AE8">
        <f>'IDT-1'!D8</f>
        <v>0</v>
      </c>
      <c r="AF8" s="25"/>
      <c r="AG8">
        <f t="shared" si="2"/>
        <v>19.566413665293272</v>
      </c>
      <c r="AI8" s="35">
        <f>PXIL!L8</f>
        <v>0</v>
      </c>
      <c r="AJ8" s="35">
        <f>PXIL!R8</f>
        <v>0</v>
      </c>
      <c r="AK8" s="35">
        <f>RTM_IEX!L8</f>
        <v>5.0999999999999996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9.620000000000001</v>
      </c>
      <c r="AB9" s="76">
        <f>-STOA!R9</f>
        <v>0</v>
      </c>
      <c r="AC9">
        <f t="shared" si="0"/>
        <v>0.15381780547196888</v>
      </c>
      <c r="AD9">
        <f t="shared" si="1"/>
        <v>19.566413665293272</v>
      </c>
      <c r="AE9">
        <f>'IDT-1'!D9</f>
        <v>0</v>
      </c>
      <c r="AF9" s="25"/>
      <c r="AG9">
        <f t="shared" si="2"/>
        <v>19.566413665293272</v>
      </c>
      <c r="AI9" s="35">
        <f>PXIL!L9</f>
        <v>0</v>
      </c>
      <c r="AJ9" s="35">
        <f>PXIL!R9</f>
        <v>0</v>
      </c>
      <c r="AK9" s="35">
        <f>RTM_IEX!L9</f>
        <v>5.0999999999999996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9.620000000000001</v>
      </c>
      <c r="AB10" s="76">
        <f>-STOA!R10</f>
        <v>0</v>
      </c>
      <c r="AC10">
        <f t="shared" si="0"/>
        <v>0.15303780547196888</v>
      </c>
      <c r="AD10">
        <f t="shared" si="1"/>
        <v>19.467193665293273</v>
      </c>
      <c r="AE10">
        <f>'IDT-1'!D10</f>
        <v>0</v>
      </c>
      <c r="AF10" s="25"/>
      <c r="AG10">
        <f t="shared" si="2"/>
        <v>19.467193665293273</v>
      </c>
      <c r="AI10" s="35">
        <f>PXIL!L10</f>
        <v>0</v>
      </c>
      <c r="AJ10" s="35">
        <f>PXIL!R10</f>
        <v>0</v>
      </c>
      <c r="AK10" s="35">
        <f>RTM_IEX!L10</f>
        <v>5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9.620000000000001</v>
      </c>
      <c r="AB11" s="76">
        <f>-STOA!R11</f>
        <v>0</v>
      </c>
      <c r="AC11">
        <f t="shared" si="0"/>
        <v>0.1523358054719689</v>
      </c>
      <c r="AD11">
        <f t="shared" si="1"/>
        <v>19.377895665293277</v>
      </c>
      <c r="AE11">
        <f>'IDT-1'!D11</f>
        <v>0</v>
      </c>
      <c r="AF11" s="25"/>
      <c r="AG11">
        <f t="shared" si="2"/>
        <v>19.377895665293277</v>
      </c>
      <c r="AI11" s="35">
        <f>PXIL!L11</f>
        <v>0</v>
      </c>
      <c r="AJ11" s="35">
        <f>PXIL!R11</f>
        <v>0</v>
      </c>
      <c r="AK11" s="35">
        <f>RTM_IEX!L11</f>
        <v>4.91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9.620000000000001</v>
      </c>
      <c r="AB12" s="76">
        <f>-STOA!R12</f>
        <v>0</v>
      </c>
      <c r="AC12">
        <f t="shared" si="0"/>
        <v>0.1515558054719689</v>
      </c>
      <c r="AD12">
        <f t="shared" si="1"/>
        <v>19.278675665293274</v>
      </c>
      <c r="AE12">
        <f>'IDT-1'!D12</f>
        <v>0</v>
      </c>
      <c r="AF12" s="25"/>
      <c r="AG12">
        <f t="shared" si="2"/>
        <v>19.278675665293274</v>
      </c>
      <c r="AI12" s="35">
        <f>PXIL!L12</f>
        <v>0</v>
      </c>
      <c r="AJ12" s="35">
        <f>PXIL!R12</f>
        <v>0</v>
      </c>
      <c r="AK12" s="35">
        <f>RTM_IEX!L12</f>
        <v>4.8099999999999996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9.620000000000001</v>
      </c>
      <c r="AB13" s="76">
        <f>-STOA!R13</f>
        <v>0</v>
      </c>
      <c r="AC13">
        <f t="shared" si="0"/>
        <v>0.15077580547196889</v>
      </c>
      <c r="AD13">
        <f t="shared" si="1"/>
        <v>19.179455665293272</v>
      </c>
      <c r="AE13">
        <f>'IDT-1'!D13</f>
        <v>0</v>
      </c>
      <c r="AF13" s="25"/>
      <c r="AG13">
        <f t="shared" si="2"/>
        <v>19.179455665293272</v>
      </c>
      <c r="AI13" s="35">
        <f>PXIL!L13</f>
        <v>0</v>
      </c>
      <c r="AJ13" s="35">
        <f>PXIL!R13</f>
        <v>0</v>
      </c>
      <c r="AK13" s="35">
        <f>RTM_IEX!L13</f>
        <v>4.71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9.620000000000001</v>
      </c>
      <c r="AB14" s="76">
        <f>-STOA!R14</f>
        <v>0</v>
      </c>
      <c r="AC14">
        <f t="shared" si="0"/>
        <v>0.15077580547196889</v>
      </c>
      <c r="AD14">
        <f t="shared" si="1"/>
        <v>19.179455665293272</v>
      </c>
      <c r="AE14">
        <f>'IDT-1'!D14</f>
        <v>0</v>
      </c>
      <c r="AF14" s="25"/>
      <c r="AG14">
        <f t="shared" si="2"/>
        <v>19.179455665293272</v>
      </c>
      <c r="AI14" s="35">
        <f>PXIL!L14</f>
        <v>0</v>
      </c>
      <c r="AJ14" s="35">
        <f>PXIL!R14</f>
        <v>0</v>
      </c>
      <c r="AK14" s="35">
        <f>RTM_IEX!L14</f>
        <v>4.71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9.620000000000001</v>
      </c>
      <c r="AB15" s="76">
        <f>-STOA!R15</f>
        <v>0</v>
      </c>
      <c r="AC15">
        <f t="shared" si="0"/>
        <v>0.15077580547196889</v>
      </c>
      <c r="AD15">
        <f t="shared" si="1"/>
        <v>19.179455665293272</v>
      </c>
      <c r="AE15">
        <f>'IDT-1'!D15</f>
        <v>0</v>
      </c>
      <c r="AF15" s="25"/>
      <c r="AG15">
        <f t="shared" si="2"/>
        <v>19.179455665293272</v>
      </c>
      <c r="AI15" s="35">
        <f>PXIL!L15</f>
        <v>0</v>
      </c>
      <c r="AJ15" s="35">
        <f>PXIL!R15</f>
        <v>0</v>
      </c>
      <c r="AK15" s="35">
        <f>RTM_IEX!L15</f>
        <v>4.71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9.620000000000001</v>
      </c>
      <c r="AB16" s="76">
        <f>-STOA!R16</f>
        <v>0</v>
      </c>
      <c r="AC16">
        <f t="shared" si="0"/>
        <v>0.15077580547196889</v>
      </c>
      <c r="AD16">
        <f t="shared" si="1"/>
        <v>19.179455665293272</v>
      </c>
      <c r="AE16">
        <f>'IDT-1'!D16</f>
        <v>0</v>
      </c>
      <c r="AF16" s="25"/>
      <c r="AG16">
        <f t="shared" si="2"/>
        <v>19.179455665293272</v>
      </c>
      <c r="AI16" s="35">
        <f>PXIL!L16</f>
        <v>0</v>
      </c>
      <c r="AJ16" s="35">
        <f>PXIL!R16</f>
        <v>0</v>
      </c>
      <c r="AK16" s="35">
        <f>RTM_IEX!L16</f>
        <v>4.71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9.620000000000001</v>
      </c>
      <c r="AB17" s="76">
        <f>-STOA!R17</f>
        <v>0</v>
      </c>
      <c r="AC17">
        <f t="shared" si="0"/>
        <v>0.15077580547196889</v>
      </c>
      <c r="AD17">
        <f t="shared" si="1"/>
        <v>19.179455665293272</v>
      </c>
      <c r="AE17">
        <f>'IDT-1'!D17</f>
        <v>0</v>
      </c>
      <c r="AF17" s="25"/>
      <c r="AG17">
        <f t="shared" si="2"/>
        <v>19.179455665293272</v>
      </c>
      <c r="AI17" s="35">
        <f>PXIL!L17</f>
        <v>0</v>
      </c>
      <c r="AJ17" s="35">
        <f>PXIL!R17</f>
        <v>0</v>
      </c>
      <c r="AK17" s="35">
        <f>RTM_IEX!L17</f>
        <v>4.71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9.620000000000001</v>
      </c>
      <c r="AB18" s="76">
        <f>-STOA!R18</f>
        <v>0</v>
      </c>
      <c r="AC18">
        <f t="shared" si="0"/>
        <v>0.15303780547196888</v>
      </c>
      <c r="AD18">
        <f t="shared" si="1"/>
        <v>19.467193665293273</v>
      </c>
      <c r="AE18">
        <f>'IDT-1'!D18</f>
        <v>0</v>
      </c>
      <c r="AF18" s="25"/>
      <c r="AG18">
        <f t="shared" si="2"/>
        <v>19.467193665293273</v>
      </c>
      <c r="AI18" s="35">
        <f>PXIL!L18</f>
        <v>0</v>
      </c>
      <c r="AJ18" s="35">
        <f>PXIL!R18</f>
        <v>0</v>
      </c>
      <c r="AK18" s="35">
        <f>RTM_IEX!L18</f>
        <v>5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9.620000000000001</v>
      </c>
      <c r="AB19" s="76">
        <f>-STOA!R19</f>
        <v>0</v>
      </c>
      <c r="AC19">
        <f t="shared" si="0"/>
        <v>0.15451980547196889</v>
      </c>
      <c r="AD19">
        <f t="shared" si="1"/>
        <v>19.655711665293271</v>
      </c>
      <c r="AE19">
        <f>'IDT-1'!D19</f>
        <v>0</v>
      </c>
      <c r="AF19" s="25"/>
      <c r="AG19">
        <f t="shared" si="2"/>
        <v>19.655711665293271</v>
      </c>
      <c r="AI19" s="35">
        <f>PXIL!L19</f>
        <v>0</v>
      </c>
      <c r="AJ19" s="35">
        <f>PXIL!R19</f>
        <v>0</v>
      </c>
      <c r="AK19" s="35">
        <f>RTM_IEX!L19</f>
        <v>5.19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9.620000000000001</v>
      </c>
      <c r="AB20" s="76">
        <f>-STOA!R20</f>
        <v>0</v>
      </c>
      <c r="AC20">
        <f t="shared" si="0"/>
        <v>0.15982380547196889</v>
      </c>
      <c r="AD20">
        <f t="shared" si="1"/>
        <v>20.330407665293272</v>
      </c>
      <c r="AE20">
        <f>'IDT-1'!D20</f>
        <v>0</v>
      </c>
      <c r="AF20" s="25"/>
      <c r="AG20">
        <f t="shared" si="2"/>
        <v>20.330407665293272</v>
      </c>
      <c r="AI20" s="35">
        <f>PXIL!L20</f>
        <v>0</v>
      </c>
      <c r="AJ20" s="35">
        <f>PXIL!R20</f>
        <v>0</v>
      </c>
      <c r="AK20" s="35">
        <f>RTM_IEX!L20</f>
        <v>5.87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9.620000000000001</v>
      </c>
      <c r="AB21" s="76">
        <f>-STOA!R21</f>
        <v>0</v>
      </c>
      <c r="AC21">
        <f t="shared" si="0"/>
        <v>0.16504980547196887</v>
      </c>
      <c r="AD21">
        <f t="shared" si="1"/>
        <v>20.995181665293273</v>
      </c>
      <c r="AE21">
        <f>'IDT-1'!D21</f>
        <v>0</v>
      </c>
      <c r="AF21" s="25"/>
      <c r="AG21">
        <f t="shared" si="2"/>
        <v>20.995181665293273</v>
      </c>
      <c r="AI21" s="35">
        <f>PXIL!L21</f>
        <v>0</v>
      </c>
      <c r="AJ21" s="35">
        <f>PXIL!R21</f>
        <v>0</v>
      </c>
      <c r="AK21" s="35">
        <f>RTM_IEX!L21</f>
        <v>6.54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9.620000000000001</v>
      </c>
      <c r="AB22" s="76">
        <f>-STOA!R22</f>
        <v>0</v>
      </c>
      <c r="AC22">
        <f t="shared" si="0"/>
        <v>0.16879380547196887</v>
      </c>
      <c r="AD22">
        <f t="shared" si="1"/>
        <v>21.471437665293276</v>
      </c>
      <c r="AE22">
        <f>'IDT-1'!D22</f>
        <v>0</v>
      </c>
      <c r="AF22" s="25"/>
      <c r="AG22">
        <f t="shared" si="2"/>
        <v>21.471437665293276</v>
      </c>
      <c r="AI22" s="35">
        <f>PXIL!L22</f>
        <v>0</v>
      </c>
      <c r="AJ22" s="35">
        <f>PXIL!R22</f>
        <v>0</v>
      </c>
      <c r="AK22" s="35">
        <f>RTM_IEX!L22</f>
        <v>7.02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9.620000000000001</v>
      </c>
      <c r="AB23" s="76">
        <f>-STOA!R23</f>
        <v>0</v>
      </c>
      <c r="AC23">
        <f t="shared" si="0"/>
        <v>0.18228780547196888</v>
      </c>
      <c r="AD23">
        <f t="shared" si="1"/>
        <v>23.187943665293272</v>
      </c>
      <c r="AE23">
        <f>'IDT-1'!D23</f>
        <v>0</v>
      </c>
      <c r="AF23" s="25"/>
      <c r="AG23">
        <f t="shared" si="2"/>
        <v>23.187943665293272</v>
      </c>
      <c r="AI23" s="35">
        <f>PXIL!L23</f>
        <v>0</v>
      </c>
      <c r="AJ23" s="35">
        <f>PXIL!R23</f>
        <v>0</v>
      </c>
      <c r="AK23" s="35">
        <f>RTM_IEX!L23</f>
        <v>8.75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9.620000000000001</v>
      </c>
      <c r="AB24" s="76">
        <f>-STOA!R24</f>
        <v>0</v>
      </c>
      <c r="AC24">
        <f t="shared" si="0"/>
        <v>0.19429980547196887</v>
      </c>
      <c r="AD24">
        <f t="shared" si="1"/>
        <v>24.715931665293272</v>
      </c>
      <c r="AE24">
        <f>'IDT-1'!D24</f>
        <v>0</v>
      </c>
      <c r="AF24" s="25"/>
      <c r="AG24">
        <f t="shared" si="2"/>
        <v>24.715931665293272</v>
      </c>
      <c r="AI24" s="35">
        <f>PXIL!L24</f>
        <v>0</v>
      </c>
      <c r="AJ24" s="35">
        <f>PXIL!R24</f>
        <v>0</v>
      </c>
      <c r="AK24" s="35">
        <f>RTM_IEX!L24</f>
        <v>10.29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9.620000000000001</v>
      </c>
      <c r="AB25" s="76">
        <f>-STOA!R25</f>
        <v>0</v>
      </c>
      <c r="AC25">
        <f t="shared" si="0"/>
        <v>0.20404980547196888</v>
      </c>
      <c r="AD25">
        <f t="shared" si="1"/>
        <v>25.956181665293272</v>
      </c>
      <c r="AE25">
        <f>'IDT-1'!D25</f>
        <v>0</v>
      </c>
      <c r="AF25" s="25"/>
      <c r="AG25">
        <f t="shared" si="2"/>
        <v>25.956181665293272</v>
      </c>
      <c r="AI25" s="35">
        <f>PXIL!L25</f>
        <v>0</v>
      </c>
      <c r="AJ25" s="35">
        <f>PXIL!R25</f>
        <v>0</v>
      </c>
      <c r="AK25" s="35">
        <f>RTM_IEX!L25</f>
        <v>11.54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9.620000000000001</v>
      </c>
      <c r="AB26" s="76">
        <f>-STOA!R26</f>
        <v>0</v>
      </c>
      <c r="AC26">
        <f t="shared" si="0"/>
        <v>0.22807380547196887</v>
      </c>
      <c r="AD26">
        <f t="shared" si="1"/>
        <v>29.012157665293273</v>
      </c>
      <c r="AE26">
        <f>'IDT-1'!D26</f>
        <v>0</v>
      </c>
      <c r="AF26" s="25"/>
      <c r="AG26">
        <f t="shared" si="2"/>
        <v>29.012157665293273</v>
      </c>
      <c r="AI26" s="35">
        <f>PXIL!L26</f>
        <v>0</v>
      </c>
      <c r="AJ26" s="35">
        <f>PXIL!R26</f>
        <v>0</v>
      </c>
      <c r="AK26" s="35">
        <f>RTM_IEX!L26</f>
        <v>14.62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14.43</v>
      </c>
      <c r="AB27" s="76">
        <f>-STOA!R27</f>
        <v>0</v>
      </c>
      <c r="AC27">
        <f t="shared" si="0"/>
        <v>0.25209780547196892</v>
      </c>
      <c r="AD27">
        <f t="shared" si="1"/>
        <v>32.068133665293274</v>
      </c>
      <c r="AE27">
        <f>'IDT-1'!D27</f>
        <v>0</v>
      </c>
      <c r="AF27" s="25"/>
      <c r="AG27">
        <f t="shared" si="2"/>
        <v>32.068133665293274</v>
      </c>
      <c r="AI27" s="35">
        <f>PXIL!L27</f>
        <v>0</v>
      </c>
      <c r="AJ27" s="35">
        <f>PXIL!R27</f>
        <v>0</v>
      </c>
      <c r="AK27" s="35">
        <f>RTM_IEX!L27</f>
        <v>12.89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14.43</v>
      </c>
      <c r="AB28" s="76">
        <f>-STOA!R28</f>
        <v>0</v>
      </c>
      <c r="AC28">
        <f t="shared" si="0"/>
        <v>0.27385799999999999</v>
      </c>
      <c r="AD28">
        <f t="shared" si="1"/>
        <v>34.836142000000002</v>
      </c>
      <c r="AE28">
        <f>'IDT-1'!D28</f>
        <v>0</v>
      </c>
      <c r="AF28" s="25"/>
      <c r="AG28">
        <f t="shared" si="2"/>
        <v>34.836142000000002</v>
      </c>
      <c r="AI28" s="35">
        <f>PXIL!L28</f>
        <v>0</v>
      </c>
      <c r="AJ28" s="35">
        <f>PXIL!R28</f>
        <v>0</v>
      </c>
      <c r="AK28" s="35">
        <f>RTM_IEX!L28</f>
        <v>15.68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4.9997707683843755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14.43</v>
      </c>
      <c r="AB29" s="76">
        <f>-STOA!R29</f>
        <v>0</v>
      </c>
      <c r="AC29">
        <f t="shared" si="0"/>
        <v>0.24172021199339813</v>
      </c>
      <c r="AD29">
        <f t="shared" si="1"/>
        <v>30.748050556390975</v>
      </c>
      <c r="AE29">
        <f>'IDT-1'!D29</f>
        <v>0</v>
      </c>
      <c r="AF29" s="25"/>
      <c r="AG29">
        <f t="shared" si="2"/>
        <v>30.748050556390975</v>
      </c>
      <c r="AI29" s="35">
        <f>PXIL!L29</f>
        <v>0</v>
      </c>
      <c r="AJ29" s="35">
        <f>PXIL!R29</f>
        <v>0</v>
      </c>
      <c r="AK29" s="35">
        <f>RTM_IEX!L29</f>
        <v>11.56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14.43</v>
      </c>
      <c r="AB30" s="76">
        <f>-STOA!R30</f>
        <v>0</v>
      </c>
      <c r="AC30">
        <f t="shared" si="0"/>
        <v>0.22549799999999998</v>
      </c>
      <c r="AD30">
        <f t="shared" si="1"/>
        <v>28.684502000000002</v>
      </c>
      <c r="AE30">
        <f>'IDT-1'!D30</f>
        <v>0</v>
      </c>
      <c r="AF30" s="25"/>
      <c r="AG30">
        <f t="shared" si="2"/>
        <v>28.684502000000002</v>
      </c>
      <c r="AI30" s="35">
        <f>PXIL!L30</f>
        <v>0</v>
      </c>
      <c r="AJ30" s="35">
        <f>PXIL!R30</f>
        <v>0</v>
      </c>
      <c r="AK30" s="35">
        <f>RTM_IEX!L30</f>
        <v>9.48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14.43</v>
      </c>
      <c r="AB31" s="76">
        <f>-STOA!R31</f>
        <v>0</v>
      </c>
      <c r="AC31">
        <f t="shared" si="0"/>
        <v>0.17354999999999998</v>
      </c>
      <c r="AD31">
        <f t="shared" si="1"/>
        <v>22.076450000000001</v>
      </c>
      <c r="AE31">
        <f>'IDT-1'!D31</f>
        <v>0</v>
      </c>
      <c r="AF31" s="25"/>
      <c r="AG31">
        <f t="shared" si="2"/>
        <v>22.076450000000001</v>
      </c>
      <c r="AI31" s="35">
        <f>PXIL!L31</f>
        <v>0</v>
      </c>
      <c r="AJ31" s="35">
        <f>PXIL!R31</f>
        <v>0</v>
      </c>
      <c r="AK31" s="35">
        <f>RTM_IEX!L31</f>
        <v>2.82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14.43</v>
      </c>
      <c r="AB32" s="76">
        <f>-STOA!R32</f>
        <v>0</v>
      </c>
      <c r="AC32">
        <f t="shared" si="0"/>
        <v>0.16411199999999998</v>
      </c>
      <c r="AD32">
        <f t="shared" si="1"/>
        <v>20.875888</v>
      </c>
      <c r="AE32">
        <f>'IDT-1'!D32</f>
        <v>0</v>
      </c>
      <c r="AF32" s="25"/>
      <c r="AG32">
        <f t="shared" si="2"/>
        <v>20.875888</v>
      </c>
      <c r="AI32" s="35">
        <f>PXIL!L32</f>
        <v>0</v>
      </c>
      <c r="AJ32" s="35">
        <f>PXIL!R32</f>
        <v>0</v>
      </c>
      <c r="AK32" s="35">
        <f>RTM_IEX!L32</f>
        <v>1.61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14.43</v>
      </c>
      <c r="AB33" s="76">
        <f>-STOA!R33</f>
        <v>0</v>
      </c>
      <c r="AC33">
        <f t="shared" si="0"/>
        <v>0.15693599999999999</v>
      </c>
      <c r="AD33">
        <f t="shared" si="1"/>
        <v>19.963063999999999</v>
      </c>
      <c r="AE33">
        <f>'IDT-1'!D33</f>
        <v>0</v>
      </c>
      <c r="AF33" s="25"/>
      <c r="AG33">
        <f t="shared" si="2"/>
        <v>19.963063999999999</v>
      </c>
      <c r="AI33" s="35">
        <f>PXIL!L33</f>
        <v>0</v>
      </c>
      <c r="AJ33" s="35">
        <f>PXIL!R33</f>
        <v>0</v>
      </c>
      <c r="AK33" s="35">
        <f>RTM_IEX!L33</f>
        <v>0.69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14.43</v>
      </c>
      <c r="AB34" s="76">
        <f>-STOA!R34</f>
        <v>0</v>
      </c>
      <c r="AC34">
        <f t="shared" si="0"/>
        <v>0.15748199999999998</v>
      </c>
      <c r="AD34">
        <f t="shared" si="1"/>
        <v>20.032518</v>
      </c>
      <c r="AE34">
        <f>'IDT-1'!D34</f>
        <v>0</v>
      </c>
      <c r="AF34" s="25"/>
      <c r="AG34">
        <f t="shared" si="2"/>
        <v>20.032518</v>
      </c>
      <c r="AI34" s="35">
        <f>PXIL!L34</f>
        <v>0</v>
      </c>
      <c r="AJ34" s="35">
        <f>PXIL!R34</f>
        <v>0</v>
      </c>
      <c r="AK34" s="35">
        <f>RTM_IEX!L34</f>
        <v>0.76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14.43</v>
      </c>
      <c r="AB35" s="76">
        <f>-STOA!R35</f>
        <v>0</v>
      </c>
      <c r="AC35">
        <f t="shared" si="0"/>
        <v>0.17199</v>
      </c>
      <c r="AD35">
        <f t="shared" si="1"/>
        <v>21.87801</v>
      </c>
      <c r="AE35">
        <f>'IDT-1'!D35</f>
        <v>0</v>
      </c>
      <c r="AF35" s="25"/>
      <c r="AG35">
        <f t="shared" si="2"/>
        <v>21.87801</v>
      </c>
      <c r="AI35" s="35">
        <f>PXIL!L35</f>
        <v>0</v>
      </c>
      <c r="AJ35" s="35">
        <f>PXIL!R35</f>
        <v>0</v>
      </c>
      <c r="AK35" s="35">
        <f>RTM_IEX!L35</f>
        <v>2.62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14.43</v>
      </c>
      <c r="AB36" s="76">
        <f>-STOA!R36</f>
        <v>0</v>
      </c>
      <c r="AC36">
        <f t="shared" si="0"/>
        <v>0.17807399999999998</v>
      </c>
      <c r="AD36">
        <f t="shared" si="1"/>
        <v>22.651926</v>
      </c>
      <c r="AE36">
        <f>'IDT-1'!D36</f>
        <v>0</v>
      </c>
      <c r="AF36" s="25"/>
      <c r="AG36">
        <f t="shared" si="2"/>
        <v>22.651926</v>
      </c>
      <c r="AI36" s="35">
        <f>PXIL!L36</f>
        <v>0</v>
      </c>
      <c r="AJ36" s="35">
        <f>PXIL!R36</f>
        <v>0</v>
      </c>
      <c r="AK36" s="35">
        <f>RTM_IEX!L36</f>
        <v>3.4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14.43</v>
      </c>
      <c r="AB37" s="76">
        <f>-STOA!R37</f>
        <v>0</v>
      </c>
      <c r="AC37">
        <f t="shared" si="0"/>
        <v>0.20802599999999999</v>
      </c>
      <c r="AD37">
        <f t="shared" si="1"/>
        <v>26.461974000000001</v>
      </c>
      <c r="AE37">
        <f>'IDT-1'!D37</f>
        <v>0</v>
      </c>
      <c r="AF37" s="25"/>
      <c r="AG37">
        <f t="shared" si="2"/>
        <v>26.461974000000001</v>
      </c>
      <c r="AI37" s="35">
        <f>PXIL!L37</f>
        <v>0</v>
      </c>
      <c r="AJ37" s="35">
        <f>PXIL!R37</f>
        <v>0</v>
      </c>
      <c r="AK37" s="35">
        <f>RTM_IEX!L37</f>
        <v>7.24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14.43</v>
      </c>
      <c r="AB38" s="76">
        <f>-STOA!R38</f>
        <v>0</v>
      </c>
      <c r="AC38">
        <f t="shared" si="0"/>
        <v>0.24492</v>
      </c>
      <c r="AD38">
        <f t="shared" si="1"/>
        <v>31.155079999999998</v>
      </c>
      <c r="AE38">
        <f>'IDT-1'!D38</f>
        <v>0</v>
      </c>
      <c r="AF38" s="25"/>
      <c r="AG38">
        <f t="shared" si="2"/>
        <v>31.155079999999998</v>
      </c>
      <c r="AI38" s="35">
        <f>PXIL!L38</f>
        <v>0</v>
      </c>
      <c r="AJ38" s="35">
        <f>PXIL!R38</f>
        <v>0</v>
      </c>
      <c r="AK38" s="35">
        <f>RTM_IEX!L38</f>
        <v>11.97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14.43</v>
      </c>
      <c r="AB39" s="76">
        <f>-STOA!R39</f>
        <v>0</v>
      </c>
      <c r="AC39">
        <f t="shared" si="0"/>
        <v>0.26754</v>
      </c>
      <c r="AD39">
        <f t="shared" si="1"/>
        <v>34.03246</v>
      </c>
      <c r="AE39">
        <f>'IDT-1'!D39</f>
        <v>0</v>
      </c>
      <c r="AF39" s="25"/>
      <c r="AG39">
        <f t="shared" si="2"/>
        <v>34.03246</v>
      </c>
      <c r="AI39" s="35">
        <f>PXIL!L39</f>
        <v>0</v>
      </c>
      <c r="AJ39" s="35">
        <f>PXIL!R39</f>
        <v>0</v>
      </c>
      <c r="AK39" s="35">
        <f>RTM_IEX!L39</f>
        <v>14.87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14.43</v>
      </c>
      <c r="AB40" s="76">
        <f>-STOA!R40</f>
        <v>0</v>
      </c>
      <c r="AC40">
        <f t="shared" si="0"/>
        <v>0.26933399999999996</v>
      </c>
      <c r="AD40">
        <f t="shared" si="1"/>
        <v>34.260666000000001</v>
      </c>
      <c r="AE40">
        <f>'IDT-1'!D40</f>
        <v>0</v>
      </c>
      <c r="AF40" s="25"/>
      <c r="AG40">
        <f t="shared" si="2"/>
        <v>34.260666000000001</v>
      </c>
      <c r="AI40" s="35">
        <f>PXIL!L40</f>
        <v>0</v>
      </c>
      <c r="AJ40" s="35">
        <f>PXIL!R40</f>
        <v>0</v>
      </c>
      <c r="AK40" s="35">
        <f>RTM_IEX!L40</f>
        <v>15.1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14.43</v>
      </c>
      <c r="AB41" s="76">
        <f>-STOA!R41</f>
        <v>0</v>
      </c>
      <c r="AC41">
        <f t="shared" si="0"/>
        <v>0.29335800000000001</v>
      </c>
      <c r="AD41">
        <f t="shared" si="1"/>
        <v>37.316642000000002</v>
      </c>
      <c r="AE41">
        <f>'IDT-1'!D41</f>
        <v>0</v>
      </c>
      <c r="AF41" s="25"/>
      <c r="AG41">
        <f t="shared" si="2"/>
        <v>37.316642000000002</v>
      </c>
      <c r="AI41" s="35">
        <f>PXIL!L41</f>
        <v>0</v>
      </c>
      <c r="AJ41" s="35">
        <f>PXIL!R41</f>
        <v>0</v>
      </c>
      <c r="AK41" s="35">
        <f>RTM_IEX!L41</f>
        <v>18.18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14.43</v>
      </c>
      <c r="AB42" s="76">
        <f>-STOA!R42</f>
        <v>0</v>
      </c>
      <c r="AC42">
        <f t="shared" si="0"/>
        <v>0.28360799999999997</v>
      </c>
      <c r="AD42">
        <f t="shared" si="1"/>
        <v>36.076391999999998</v>
      </c>
      <c r="AE42">
        <f>'IDT-1'!D42</f>
        <v>0</v>
      </c>
      <c r="AF42" s="25"/>
      <c r="AG42">
        <f t="shared" si="2"/>
        <v>36.076391999999998</v>
      </c>
      <c r="AI42" s="35">
        <f>PXIL!L42</f>
        <v>0</v>
      </c>
      <c r="AJ42" s="35">
        <f>PXIL!R42</f>
        <v>0</v>
      </c>
      <c r="AK42" s="35">
        <f>RTM_IEX!L42</f>
        <v>16.93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9.6199999999999992</v>
      </c>
      <c r="AB43" s="76">
        <f>-STOA!R43</f>
        <v>0</v>
      </c>
      <c r="AC43">
        <f t="shared" si="0"/>
        <v>0.27760199999999996</v>
      </c>
      <c r="AD43">
        <f t="shared" si="1"/>
        <v>35.312397999999995</v>
      </c>
      <c r="AE43">
        <f>'IDT-1'!D43</f>
        <v>0</v>
      </c>
      <c r="AF43" s="25"/>
      <c r="AG43">
        <f t="shared" si="2"/>
        <v>35.312397999999995</v>
      </c>
      <c r="AI43" s="35">
        <f>PXIL!L43</f>
        <v>0</v>
      </c>
      <c r="AJ43" s="35">
        <f>PXIL!R43</f>
        <v>0</v>
      </c>
      <c r="AK43" s="35">
        <f>RTM_IEX!L43</f>
        <v>20.97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9.6199999999999992</v>
      </c>
      <c r="AB44" s="76">
        <f>-STOA!R44</f>
        <v>0</v>
      </c>
      <c r="AC44">
        <f t="shared" si="0"/>
        <v>0.27533999999999997</v>
      </c>
      <c r="AD44">
        <f t="shared" si="1"/>
        <v>35.024659999999997</v>
      </c>
      <c r="AE44">
        <f>'IDT-1'!D44</f>
        <v>0</v>
      </c>
      <c r="AF44" s="25"/>
      <c r="AG44">
        <f t="shared" si="2"/>
        <v>35.024659999999997</v>
      </c>
      <c r="AI44" s="35">
        <f>PXIL!L44</f>
        <v>0</v>
      </c>
      <c r="AJ44" s="35">
        <f>PXIL!R44</f>
        <v>0</v>
      </c>
      <c r="AK44" s="35">
        <f>RTM_IEX!L44</f>
        <v>20.68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9.6199999999999992</v>
      </c>
      <c r="AB45" s="76">
        <f>-STOA!R45</f>
        <v>0</v>
      </c>
      <c r="AC45">
        <f t="shared" si="0"/>
        <v>0.26558999999999999</v>
      </c>
      <c r="AD45">
        <f t="shared" si="1"/>
        <v>33.784409999999994</v>
      </c>
      <c r="AE45">
        <f>'IDT-1'!D45</f>
        <v>0</v>
      </c>
      <c r="AF45" s="25"/>
      <c r="AG45">
        <f t="shared" si="2"/>
        <v>33.784409999999994</v>
      </c>
      <c r="AI45" s="35">
        <f>PXIL!L45</f>
        <v>0</v>
      </c>
      <c r="AJ45" s="35">
        <f>PXIL!R45</f>
        <v>0</v>
      </c>
      <c r="AK45" s="35">
        <f>RTM_IEX!L45</f>
        <v>19.43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9.6199999999999992</v>
      </c>
      <c r="AB46" s="76">
        <f>-STOA!R46</f>
        <v>0</v>
      </c>
      <c r="AC46">
        <f t="shared" si="0"/>
        <v>0.25880399999999998</v>
      </c>
      <c r="AD46">
        <f t="shared" si="1"/>
        <v>32.921196000000002</v>
      </c>
      <c r="AE46">
        <f>'IDT-1'!D46</f>
        <v>0</v>
      </c>
      <c r="AF46" s="25"/>
      <c r="AG46">
        <f t="shared" si="2"/>
        <v>32.921196000000002</v>
      </c>
      <c r="AI46" s="35">
        <f>PXIL!L46</f>
        <v>0</v>
      </c>
      <c r="AJ46" s="35">
        <f>PXIL!R46</f>
        <v>0</v>
      </c>
      <c r="AK46" s="35">
        <f>RTM_IEX!L46</f>
        <v>18.559999999999999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9.6199999999999992</v>
      </c>
      <c r="AB47" s="76">
        <f>-STOA!R47</f>
        <v>0</v>
      </c>
      <c r="AC47">
        <f t="shared" si="0"/>
        <v>0.25505999999999995</v>
      </c>
      <c r="AD47">
        <f t="shared" si="1"/>
        <v>32.444939999999995</v>
      </c>
      <c r="AE47">
        <f>'IDT-1'!D47</f>
        <v>0</v>
      </c>
      <c r="AF47" s="25"/>
      <c r="AG47">
        <f t="shared" si="2"/>
        <v>32.444939999999995</v>
      </c>
      <c r="AI47" s="35">
        <f>PXIL!L47</f>
        <v>0</v>
      </c>
      <c r="AJ47" s="35">
        <f>PXIL!R47</f>
        <v>0</v>
      </c>
      <c r="AK47" s="35">
        <f>RTM_IEX!L47</f>
        <v>18.079999999999998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9.6199999999999992</v>
      </c>
      <c r="AB48" s="76">
        <f>-STOA!R48</f>
        <v>0</v>
      </c>
      <c r="AC48">
        <f t="shared" si="0"/>
        <v>0.25131599999999998</v>
      </c>
      <c r="AD48">
        <f t="shared" si="1"/>
        <v>31.968684</v>
      </c>
      <c r="AE48">
        <f>'IDT-1'!D48</f>
        <v>0</v>
      </c>
      <c r="AF48" s="25"/>
      <c r="AG48">
        <f t="shared" si="2"/>
        <v>31.968684</v>
      </c>
      <c r="AI48" s="35">
        <f>PXIL!L48</f>
        <v>0</v>
      </c>
      <c r="AJ48" s="35">
        <f>PXIL!R48</f>
        <v>0</v>
      </c>
      <c r="AK48" s="35">
        <f>RTM_IEX!L48</f>
        <v>17.600000000000001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5.0002768550212471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9.6199999999999992</v>
      </c>
      <c r="AB49" s="76">
        <f>-STOA!R49</f>
        <v>0</v>
      </c>
      <c r="AC49">
        <f t="shared" si="0"/>
        <v>0.24983615946916571</v>
      </c>
      <c r="AD49">
        <f t="shared" si="1"/>
        <v>31.780440695552077</v>
      </c>
      <c r="AE49">
        <f>'IDT-1'!D49</f>
        <v>0</v>
      </c>
      <c r="AF49" s="25"/>
      <c r="AG49">
        <f t="shared" si="2"/>
        <v>31.780440695552077</v>
      </c>
      <c r="AI49" s="35">
        <f>PXIL!L49</f>
        <v>0</v>
      </c>
      <c r="AJ49" s="35">
        <f>PXIL!R49</f>
        <v>0</v>
      </c>
      <c r="AK49" s="35">
        <f>RTM_IEX!L49</f>
        <v>17.41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5.0002768550212471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9.6199999999999992</v>
      </c>
      <c r="AB50" s="76">
        <f>-STOA!R50</f>
        <v>0</v>
      </c>
      <c r="AC50">
        <f t="shared" si="0"/>
        <v>0.24679415946916569</v>
      </c>
      <c r="AD50">
        <f t="shared" si="1"/>
        <v>31.39348269555208</v>
      </c>
      <c r="AE50">
        <f>'IDT-1'!D50</f>
        <v>0</v>
      </c>
      <c r="AF50" s="25"/>
      <c r="AG50">
        <f t="shared" si="2"/>
        <v>31.39348269555208</v>
      </c>
      <c r="AI50" s="35">
        <f>PXIL!L50</f>
        <v>0</v>
      </c>
      <c r="AJ50" s="35">
        <f>PXIL!R50</f>
        <v>0</v>
      </c>
      <c r="AK50" s="35">
        <f>RTM_IEX!L50</f>
        <v>17.02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9.6199999999999992</v>
      </c>
      <c r="AB51" s="76">
        <f>-STOA!R51</f>
        <v>0</v>
      </c>
      <c r="AC51">
        <f t="shared" si="0"/>
        <v>0.24382799999999999</v>
      </c>
      <c r="AD51">
        <f t="shared" si="1"/>
        <v>31.016171999999997</v>
      </c>
      <c r="AE51">
        <f>'IDT-1'!D51</f>
        <v>0</v>
      </c>
      <c r="AF51" s="25"/>
      <c r="AG51">
        <f t="shared" si="2"/>
        <v>31.016171999999997</v>
      </c>
      <c r="AI51" s="35">
        <f>PXIL!L51</f>
        <v>0</v>
      </c>
      <c r="AJ51" s="35">
        <f>PXIL!R51</f>
        <v>0</v>
      </c>
      <c r="AK51" s="35">
        <f>RTM_IEX!L51</f>
        <v>16.64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9.6199999999999992</v>
      </c>
      <c r="AB52" s="76">
        <f>-STOA!R52</f>
        <v>0</v>
      </c>
      <c r="AC52">
        <f t="shared" si="0"/>
        <v>0.23860199999999998</v>
      </c>
      <c r="AD52">
        <f t="shared" si="1"/>
        <v>30.351398</v>
      </c>
      <c r="AE52">
        <f>'IDT-1'!D52</f>
        <v>0</v>
      </c>
      <c r="AF52" s="25"/>
      <c r="AG52">
        <f t="shared" si="2"/>
        <v>30.351398</v>
      </c>
      <c r="AI52" s="35">
        <f>PXIL!L52</f>
        <v>0</v>
      </c>
      <c r="AJ52" s="35">
        <f>PXIL!R52</f>
        <v>0</v>
      </c>
      <c r="AK52" s="35">
        <f>RTM_IEX!L52</f>
        <v>15.97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5.0002768550212471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9.6199999999999992</v>
      </c>
      <c r="AB53" s="76">
        <f>-STOA!R53</f>
        <v>0</v>
      </c>
      <c r="AC53">
        <f t="shared" si="0"/>
        <v>0.23033615946916569</v>
      </c>
      <c r="AD53">
        <f t="shared" si="1"/>
        <v>29.299940695552081</v>
      </c>
      <c r="AE53">
        <f>'IDT-1'!D53</f>
        <v>0</v>
      </c>
      <c r="AF53" s="25"/>
      <c r="AG53">
        <f t="shared" si="2"/>
        <v>29.299940695552081</v>
      </c>
      <c r="AI53" s="35">
        <f>PXIL!L53</f>
        <v>0</v>
      </c>
      <c r="AJ53" s="35">
        <f>PXIL!R53</f>
        <v>0</v>
      </c>
      <c r="AK53" s="35">
        <f>RTM_IEX!L53</f>
        <v>14.91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5.0002768550212471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9.6199999999999992</v>
      </c>
      <c r="AB54" s="76">
        <f>-STOA!R54</f>
        <v>0</v>
      </c>
      <c r="AC54">
        <f t="shared" si="0"/>
        <v>0.2280741594691657</v>
      </c>
      <c r="AD54">
        <f t="shared" si="1"/>
        <v>29.012202695552077</v>
      </c>
      <c r="AE54">
        <f>'IDT-1'!D54</f>
        <v>0</v>
      </c>
      <c r="AF54" s="25"/>
      <c r="AG54">
        <f t="shared" si="2"/>
        <v>29.012202695552077</v>
      </c>
      <c r="AI54" s="35">
        <f>PXIL!L54</f>
        <v>0</v>
      </c>
      <c r="AJ54" s="35">
        <f>PXIL!R54</f>
        <v>0</v>
      </c>
      <c r="AK54" s="35">
        <f>RTM_IEX!L54</f>
        <v>14.62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9.6199999999999992</v>
      </c>
      <c r="AB55" s="76">
        <f>-STOA!R55</f>
        <v>0</v>
      </c>
      <c r="AC55">
        <f t="shared" si="0"/>
        <v>0.22206780547196886</v>
      </c>
      <c r="AD55">
        <f t="shared" si="1"/>
        <v>28.248163665293273</v>
      </c>
      <c r="AE55">
        <f>'IDT-1'!D55</f>
        <v>0</v>
      </c>
      <c r="AF55" s="25"/>
      <c r="AG55">
        <f t="shared" si="2"/>
        <v>28.248163665293273</v>
      </c>
      <c r="AI55" s="35">
        <f>PXIL!L55</f>
        <v>0</v>
      </c>
      <c r="AJ55" s="35">
        <f>PXIL!R55</f>
        <v>0</v>
      </c>
      <c r="AK55" s="35">
        <f>RTM_IEX!L55</f>
        <v>13.85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9.6199999999999992</v>
      </c>
      <c r="AB56" s="76">
        <f>-STOA!R56</f>
        <v>0</v>
      </c>
      <c r="AC56">
        <f t="shared" si="0"/>
        <v>0.21231780547196888</v>
      </c>
      <c r="AD56">
        <f t="shared" si="1"/>
        <v>27.007913665293273</v>
      </c>
      <c r="AE56">
        <f>'IDT-1'!D56</f>
        <v>0</v>
      </c>
      <c r="AF56" s="25"/>
      <c r="AG56">
        <f t="shared" si="2"/>
        <v>27.007913665293273</v>
      </c>
      <c r="AI56" s="35">
        <f>PXIL!L56</f>
        <v>0</v>
      </c>
      <c r="AJ56" s="35">
        <f>PXIL!R56</f>
        <v>0</v>
      </c>
      <c r="AK56" s="35">
        <f>RTM_IEX!L56</f>
        <v>12.6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9.6199999999999992</v>
      </c>
      <c r="AB57" s="76">
        <f>-STOA!R57</f>
        <v>0</v>
      </c>
      <c r="AC57">
        <f t="shared" si="0"/>
        <v>0.20404980547196888</v>
      </c>
      <c r="AD57">
        <f t="shared" si="1"/>
        <v>25.956181665293272</v>
      </c>
      <c r="AE57">
        <f>'IDT-1'!D57</f>
        <v>0</v>
      </c>
      <c r="AF57" s="25"/>
      <c r="AG57">
        <f t="shared" si="2"/>
        <v>25.956181665293272</v>
      </c>
      <c r="AI57" s="35">
        <f>PXIL!L57</f>
        <v>0</v>
      </c>
      <c r="AJ57" s="35">
        <f>PXIL!R57</f>
        <v>0</v>
      </c>
      <c r="AK57" s="35">
        <f>RTM_IEX!L57</f>
        <v>11.54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9.6199999999999992</v>
      </c>
      <c r="AB58" s="76">
        <f>-STOA!R58</f>
        <v>0</v>
      </c>
      <c r="AC58">
        <f t="shared" si="0"/>
        <v>0.19656180547196889</v>
      </c>
      <c r="AD58">
        <f t="shared" si="1"/>
        <v>25.00366966529327</v>
      </c>
      <c r="AE58">
        <f>'IDT-1'!D58</f>
        <v>0</v>
      </c>
      <c r="AF58" s="25"/>
      <c r="AG58">
        <f t="shared" si="2"/>
        <v>25.00366966529327</v>
      </c>
      <c r="AI58" s="35">
        <f>PXIL!L58</f>
        <v>0</v>
      </c>
      <c r="AJ58" s="35">
        <f>PXIL!R58</f>
        <v>0</v>
      </c>
      <c r="AK58" s="35">
        <f>RTM_IEX!L58</f>
        <v>10.58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9.6199999999999992</v>
      </c>
      <c r="AB59" s="76">
        <f>-STOA!R59</f>
        <v>0</v>
      </c>
      <c r="AC59">
        <f t="shared" si="0"/>
        <v>0.18907380547196886</v>
      </c>
      <c r="AD59">
        <f t="shared" si="1"/>
        <v>24.051157665293267</v>
      </c>
      <c r="AE59">
        <f>'IDT-1'!D59</f>
        <v>0</v>
      </c>
      <c r="AF59" s="25"/>
      <c r="AG59">
        <f t="shared" si="2"/>
        <v>24.051157665293267</v>
      </c>
      <c r="AI59" s="35">
        <f>PXIL!L59</f>
        <v>0</v>
      </c>
      <c r="AJ59" s="35">
        <f>PXIL!R59</f>
        <v>0</v>
      </c>
      <c r="AK59" s="35">
        <f>RTM_IEX!L59</f>
        <v>9.6199999999999992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9.6199999999999992</v>
      </c>
      <c r="AB60" s="76">
        <f>-STOA!R60</f>
        <v>0</v>
      </c>
      <c r="AC60">
        <f t="shared" si="0"/>
        <v>0.18907380547196886</v>
      </c>
      <c r="AD60">
        <f t="shared" si="1"/>
        <v>24.051157665293267</v>
      </c>
      <c r="AE60">
        <f>'IDT-1'!D60</f>
        <v>0</v>
      </c>
      <c r="AF60" s="25"/>
      <c r="AG60">
        <f t="shared" si="2"/>
        <v>24.051157665293267</v>
      </c>
      <c r="AI60" s="35">
        <f>PXIL!L60</f>
        <v>0</v>
      </c>
      <c r="AJ60" s="35">
        <f>PXIL!R60</f>
        <v>0</v>
      </c>
      <c r="AK60" s="35">
        <f>RTM_IEX!L60</f>
        <v>9.6199999999999992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9.6199999999999992</v>
      </c>
      <c r="AB61" s="76">
        <f>-STOA!R61</f>
        <v>0</v>
      </c>
      <c r="AC61">
        <f t="shared" si="0"/>
        <v>0.19656180547196889</v>
      </c>
      <c r="AD61">
        <f t="shared" si="1"/>
        <v>25.00366966529327</v>
      </c>
      <c r="AE61">
        <f>'IDT-1'!D61</f>
        <v>0</v>
      </c>
      <c r="AF61" s="25"/>
      <c r="AG61">
        <f t="shared" si="2"/>
        <v>25.00366966529327</v>
      </c>
      <c r="AI61" s="35">
        <f>PXIL!L61</f>
        <v>0</v>
      </c>
      <c r="AJ61" s="35">
        <f>PXIL!R61</f>
        <v>0</v>
      </c>
      <c r="AK61" s="35">
        <f>RTM_IEX!L61</f>
        <v>10.58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9.6199999999999992</v>
      </c>
      <c r="AB62" s="76">
        <f>-STOA!R62</f>
        <v>0</v>
      </c>
      <c r="AC62">
        <f t="shared" si="0"/>
        <v>0.19656180547196889</v>
      </c>
      <c r="AD62">
        <f t="shared" si="1"/>
        <v>25.00366966529327</v>
      </c>
      <c r="AE62">
        <f>'IDT-1'!D62</f>
        <v>0</v>
      </c>
      <c r="AF62" s="25"/>
      <c r="AG62">
        <f t="shared" si="2"/>
        <v>25.00366966529327</v>
      </c>
      <c r="AI62" s="35">
        <f>PXIL!L62</f>
        <v>0</v>
      </c>
      <c r="AJ62" s="35">
        <f>PXIL!R62</f>
        <v>0</v>
      </c>
      <c r="AK62" s="35">
        <f>RTM_IEX!L62</f>
        <v>10.58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9.6199999999999992</v>
      </c>
      <c r="AB63" s="76">
        <f>-STOA!R63</f>
        <v>0</v>
      </c>
      <c r="AC63">
        <f t="shared" si="0"/>
        <v>0.19656180547196889</v>
      </c>
      <c r="AD63">
        <f t="shared" si="1"/>
        <v>25.00366966529327</v>
      </c>
      <c r="AE63">
        <f>'IDT-1'!D63</f>
        <v>0</v>
      </c>
      <c r="AF63" s="25"/>
      <c r="AG63">
        <f t="shared" si="2"/>
        <v>25.00366966529327</v>
      </c>
      <c r="AI63" s="35">
        <f>PXIL!L63</f>
        <v>0</v>
      </c>
      <c r="AJ63" s="35">
        <f>PXIL!R63</f>
        <v>0</v>
      </c>
      <c r="AK63" s="35">
        <f>RTM_IEX!L63</f>
        <v>10.58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9.6199999999999992</v>
      </c>
      <c r="AB64" s="76">
        <f>-STOA!R64</f>
        <v>0</v>
      </c>
      <c r="AC64">
        <f t="shared" si="0"/>
        <v>0.19656180547196889</v>
      </c>
      <c r="AD64">
        <f t="shared" si="1"/>
        <v>25.00366966529327</v>
      </c>
      <c r="AE64">
        <f>'IDT-1'!D64</f>
        <v>0</v>
      </c>
      <c r="AF64" s="25"/>
      <c r="AG64">
        <f t="shared" si="2"/>
        <v>25.00366966529327</v>
      </c>
      <c r="AI64" s="35">
        <f>PXIL!L64</f>
        <v>0</v>
      </c>
      <c r="AJ64" s="35">
        <f>PXIL!R64</f>
        <v>0</v>
      </c>
      <c r="AK64" s="35">
        <f>RTM_IEX!L64</f>
        <v>10.58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9.6199999999999992</v>
      </c>
      <c r="AB65" s="76">
        <f>-STOA!R65</f>
        <v>0</v>
      </c>
      <c r="AC65">
        <f t="shared" si="0"/>
        <v>0.20404980547196888</v>
      </c>
      <c r="AD65">
        <f t="shared" si="1"/>
        <v>25.956181665293272</v>
      </c>
      <c r="AE65">
        <f>'IDT-1'!D65</f>
        <v>0</v>
      </c>
      <c r="AF65" s="25"/>
      <c r="AG65">
        <f t="shared" si="2"/>
        <v>25.956181665293272</v>
      </c>
      <c r="AI65" s="35">
        <f>PXIL!L65</f>
        <v>0</v>
      </c>
      <c r="AJ65" s="35">
        <f>PXIL!R65</f>
        <v>0</v>
      </c>
      <c r="AK65" s="35">
        <f>RTM_IEX!L65</f>
        <v>11.54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9.6199999999999992</v>
      </c>
      <c r="AB66" s="76">
        <f>-STOA!R66</f>
        <v>0</v>
      </c>
      <c r="AC66">
        <f t="shared" si="0"/>
        <v>0.20404980547196888</v>
      </c>
      <c r="AD66">
        <f t="shared" si="1"/>
        <v>25.956181665293272</v>
      </c>
      <c r="AE66">
        <f>'IDT-1'!D66</f>
        <v>0</v>
      </c>
      <c r="AF66" s="25"/>
      <c r="AG66">
        <f t="shared" si="2"/>
        <v>25.956181665293272</v>
      </c>
      <c r="AI66" s="35">
        <f>PXIL!L66</f>
        <v>0</v>
      </c>
      <c r="AJ66" s="35">
        <f>PXIL!R66</f>
        <v>0</v>
      </c>
      <c r="AK66" s="35">
        <f>RTM_IEX!L66</f>
        <v>11.54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9.6199999999999992</v>
      </c>
      <c r="AB67" s="76">
        <f>-STOA!R67</f>
        <v>0</v>
      </c>
      <c r="AC67">
        <f t="shared" si="0"/>
        <v>0.20404980547196888</v>
      </c>
      <c r="AD67">
        <f t="shared" si="1"/>
        <v>25.956181665293272</v>
      </c>
      <c r="AE67">
        <f>'IDT-1'!D67</f>
        <v>0</v>
      </c>
      <c r="AF67" s="25"/>
      <c r="AG67">
        <f t="shared" si="2"/>
        <v>25.956181665293272</v>
      </c>
      <c r="AI67" s="35">
        <f>PXIL!L67</f>
        <v>0</v>
      </c>
      <c r="AJ67" s="35">
        <f>PXIL!R67</f>
        <v>0</v>
      </c>
      <c r="AK67" s="35">
        <f>RTM_IEX!L67</f>
        <v>11.54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9.6199999999999992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0.20404980547196888</v>
      </c>
      <c r="AD68">
        <f t="shared" ref="AD68:AD98" si="4">SUM(B68:AB68,AI68:AV68)-AC68</f>
        <v>25.956181665293272</v>
      </c>
      <c r="AE68">
        <f>'IDT-1'!D68</f>
        <v>0</v>
      </c>
      <c r="AF68" s="25"/>
      <c r="AG68">
        <f t="shared" ref="AG68:AG98" si="5">SUM(AD68:AF68)</f>
        <v>25.956181665293272</v>
      </c>
      <c r="AI68" s="35">
        <f>PXIL!L68</f>
        <v>0</v>
      </c>
      <c r="AJ68" s="35">
        <f>PXIL!R68</f>
        <v>0</v>
      </c>
      <c r="AK68" s="35">
        <f>RTM_IEX!L68</f>
        <v>11.54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9.6199999999999992</v>
      </c>
      <c r="AB69" s="76">
        <f>-STOA!R69</f>
        <v>0</v>
      </c>
      <c r="AC69">
        <f t="shared" si="3"/>
        <v>0.20779199999999998</v>
      </c>
      <c r="AD69">
        <f t="shared" si="4"/>
        <v>26.432207999999999</v>
      </c>
      <c r="AE69">
        <f>'IDT-1'!D69</f>
        <v>0</v>
      </c>
      <c r="AF69" s="25"/>
      <c r="AG69">
        <f t="shared" si="5"/>
        <v>26.432207999999999</v>
      </c>
      <c r="AI69" s="35">
        <f>PXIL!L69</f>
        <v>0</v>
      </c>
      <c r="AJ69" s="35">
        <f>PXIL!R69</f>
        <v>0</v>
      </c>
      <c r="AK69" s="35">
        <f>RTM_IEX!L69</f>
        <v>12.02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9.6199999999999992</v>
      </c>
      <c r="AB70" s="76">
        <f>-STOA!R70</f>
        <v>0</v>
      </c>
      <c r="AC70">
        <f t="shared" si="3"/>
        <v>0.21153599999999997</v>
      </c>
      <c r="AD70">
        <f t="shared" si="4"/>
        <v>26.908463999999999</v>
      </c>
      <c r="AE70">
        <f>'IDT-1'!D70</f>
        <v>0</v>
      </c>
      <c r="AF70" s="25"/>
      <c r="AG70">
        <f t="shared" si="5"/>
        <v>26.908463999999999</v>
      </c>
      <c r="AI70" s="35">
        <f>PXIL!L70</f>
        <v>0</v>
      </c>
      <c r="AJ70" s="35">
        <f>PXIL!R70</f>
        <v>0</v>
      </c>
      <c r="AK70" s="35">
        <f>RTM_IEX!L70</f>
        <v>12.5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5.0002337322363495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14.43</v>
      </c>
      <c r="AB71" s="76">
        <f>-STOA!R71</f>
        <v>0</v>
      </c>
      <c r="AC71">
        <f t="shared" si="3"/>
        <v>0.21910382311144352</v>
      </c>
      <c r="AD71">
        <f t="shared" si="4"/>
        <v>27.871129909124907</v>
      </c>
      <c r="AE71">
        <f>'IDT-1'!D71</f>
        <v>0</v>
      </c>
      <c r="AF71" s="25"/>
      <c r="AG71">
        <f t="shared" si="5"/>
        <v>27.871129909124907</v>
      </c>
      <c r="AI71" s="35">
        <f>PXIL!L71</f>
        <v>0</v>
      </c>
      <c r="AJ71" s="35">
        <f>PXIL!R71</f>
        <v>0</v>
      </c>
      <c r="AK71" s="35">
        <f>RTM_IEX!L71</f>
        <v>8.66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5.0002337322363495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14.43</v>
      </c>
      <c r="AB72" s="76">
        <f>-STOA!R72</f>
        <v>0</v>
      </c>
      <c r="AC72">
        <f t="shared" si="3"/>
        <v>0.21910382311144352</v>
      </c>
      <c r="AD72">
        <f t="shared" si="4"/>
        <v>27.871129909124907</v>
      </c>
      <c r="AE72">
        <f>'IDT-1'!D72</f>
        <v>0</v>
      </c>
      <c r="AF72" s="25"/>
      <c r="AG72">
        <f t="shared" si="5"/>
        <v>27.871129909124907</v>
      </c>
      <c r="AI72" s="35">
        <f>PXIL!L72</f>
        <v>0</v>
      </c>
      <c r="AJ72" s="35">
        <f>PXIL!R72</f>
        <v>0</v>
      </c>
      <c r="AK72" s="35">
        <f>RTM_IEX!L72</f>
        <v>8.66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5.0002337322363495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14.43</v>
      </c>
      <c r="AB73" s="76">
        <f>-STOA!R73</f>
        <v>0</v>
      </c>
      <c r="AC73">
        <f t="shared" si="3"/>
        <v>0.22659182311144352</v>
      </c>
      <c r="AD73">
        <f t="shared" si="4"/>
        <v>28.823641909124905</v>
      </c>
      <c r="AE73">
        <f>'IDT-1'!D73</f>
        <v>0</v>
      </c>
      <c r="AF73" s="25"/>
      <c r="AG73">
        <f t="shared" si="5"/>
        <v>28.823641909124905</v>
      </c>
      <c r="AI73" s="35">
        <f>PXIL!L73</f>
        <v>0</v>
      </c>
      <c r="AJ73" s="35">
        <f>PXIL!R73</f>
        <v>0</v>
      </c>
      <c r="AK73" s="35">
        <f>RTM_IEX!L73</f>
        <v>9.6199999999999992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5.0000000000000009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14.43</v>
      </c>
      <c r="AB74" s="76">
        <f>-STOA!R74</f>
        <v>0</v>
      </c>
      <c r="AC74">
        <f t="shared" si="3"/>
        <v>0.213174</v>
      </c>
      <c r="AD74">
        <f t="shared" si="4"/>
        <v>27.116826</v>
      </c>
      <c r="AE74">
        <f>'IDT-1'!D74</f>
        <v>0</v>
      </c>
      <c r="AF74" s="25"/>
      <c r="AG74">
        <f t="shared" si="5"/>
        <v>27.116826</v>
      </c>
      <c r="AI74" s="35">
        <f>PXIL!L74</f>
        <v>0</v>
      </c>
      <c r="AJ74" s="35">
        <f>PXIL!R74</f>
        <v>0</v>
      </c>
      <c r="AK74" s="35">
        <f>RTM_IEX!L74</f>
        <v>7.9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14.43</v>
      </c>
      <c r="AB75" s="76">
        <f>-STOA!R75</f>
        <v>0</v>
      </c>
      <c r="AC75">
        <f t="shared" si="3"/>
        <v>0.216528</v>
      </c>
      <c r="AD75">
        <f t="shared" si="4"/>
        <v>27.543471999999998</v>
      </c>
      <c r="AE75">
        <f>'IDT-1'!D75</f>
        <v>0</v>
      </c>
      <c r="AF75" s="25"/>
      <c r="AG75">
        <f t="shared" si="5"/>
        <v>27.543471999999998</v>
      </c>
      <c r="AI75" s="35">
        <f>PXIL!L75</f>
        <v>0</v>
      </c>
      <c r="AJ75" s="35">
        <f>PXIL!R75</f>
        <v>0</v>
      </c>
      <c r="AK75" s="35">
        <f>RTM_IEX!L75</f>
        <v>8.33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14.43</v>
      </c>
      <c r="AB76" s="76">
        <f>-STOA!R76</f>
        <v>0</v>
      </c>
      <c r="AC76">
        <f t="shared" si="3"/>
        <v>0.16816799999999998</v>
      </c>
      <c r="AD76">
        <f t="shared" si="4"/>
        <v>21.391831999999997</v>
      </c>
      <c r="AE76">
        <f>'IDT-1'!D76</f>
        <v>0</v>
      </c>
      <c r="AF76" s="25"/>
      <c r="AG76">
        <f t="shared" si="5"/>
        <v>21.391831999999997</v>
      </c>
      <c r="AI76" s="35">
        <f>PXIL!L76</f>
        <v>0</v>
      </c>
      <c r="AJ76" s="35">
        <f>PXIL!R76</f>
        <v>0</v>
      </c>
      <c r="AK76" s="35">
        <f>RTM_IEX!L76</f>
        <v>2.13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14.43</v>
      </c>
      <c r="AB77" s="76">
        <f>-STOA!R77</f>
        <v>0</v>
      </c>
      <c r="AC77">
        <f t="shared" si="3"/>
        <v>0.159744</v>
      </c>
      <c r="AD77">
        <f t="shared" si="4"/>
        <v>20.320256000000001</v>
      </c>
      <c r="AE77">
        <f>'IDT-1'!D77</f>
        <v>0</v>
      </c>
      <c r="AF77" s="25"/>
      <c r="AG77">
        <f t="shared" si="5"/>
        <v>20.320256000000001</v>
      </c>
      <c r="AI77" s="35">
        <f>PXIL!L77</f>
        <v>0</v>
      </c>
      <c r="AJ77" s="35">
        <f>PXIL!R77</f>
        <v>0</v>
      </c>
      <c r="AK77" s="35">
        <f>RTM_IEX!L77</f>
        <v>1.05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14.43</v>
      </c>
      <c r="AB78" s="76">
        <f>-STOA!R78</f>
        <v>0</v>
      </c>
      <c r="AC78">
        <f t="shared" si="3"/>
        <v>0.158496</v>
      </c>
      <c r="AD78">
        <f t="shared" si="4"/>
        <v>20.161504000000001</v>
      </c>
      <c r="AE78">
        <f>'IDT-1'!D78</f>
        <v>0</v>
      </c>
      <c r="AF78" s="25"/>
      <c r="AG78">
        <f t="shared" si="5"/>
        <v>20.161504000000001</v>
      </c>
      <c r="AI78" s="35">
        <f>PXIL!L78</f>
        <v>0</v>
      </c>
      <c r="AJ78" s="35">
        <f>PXIL!R78</f>
        <v>0</v>
      </c>
      <c r="AK78" s="35">
        <f>RTM_IEX!L78</f>
        <v>0.89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14.43</v>
      </c>
      <c r="AB79" s="76">
        <f>-STOA!R79</f>
        <v>0</v>
      </c>
      <c r="AC79">
        <f t="shared" si="3"/>
        <v>0.165828</v>
      </c>
      <c r="AD79">
        <f t="shared" si="4"/>
        <v>21.094171999999997</v>
      </c>
      <c r="AE79">
        <f>'IDT-1'!D79</f>
        <v>0</v>
      </c>
      <c r="AF79" s="25"/>
      <c r="AG79">
        <f t="shared" si="5"/>
        <v>21.094171999999997</v>
      </c>
      <c r="AI79" s="35">
        <f>PXIL!L79</f>
        <v>0</v>
      </c>
      <c r="AJ79" s="35">
        <f>PXIL!R79</f>
        <v>0</v>
      </c>
      <c r="AK79" s="35">
        <f>RTM_IEX!L79</f>
        <v>1.83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14.43</v>
      </c>
      <c r="AB80" s="76">
        <f>-STOA!R80</f>
        <v>0</v>
      </c>
      <c r="AC80">
        <f t="shared" si="3"/>
        <v>0.17222399999999999</v>
      </c>
      <c r="AD80">
        <f t="shared" si="4"/>
        <v>21.907775999999998</v>
      </c>
      <c r="AE80">
        <f>'IDT-1'!D80</f>
        <v>0</v>
      </c>
      <c r="AF80" s="25"/>
      <c r="AG80">
        <f t="shared" si="5"/>
        <v>21.907775999999998</v>
      </c>
      <c r="AI80" s="35">
        <f>PXIL!L80</f>
        <v>0</v>
      </c>
      <c r="AJ80" s="35">
        <f>PXIL!R80</f>
        <v>0</v>
      </c>
      <c r="AK80" s="35">
        <f>RTM_IEX!L80</f>
        <v>2.65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14.43</v>
      </c>
      <c r="AB81" s="76">
        <f>-STOA!R81</f>
        <v>0</v>
      </c>
      <c r="AC81">
        <f t="shared" si="3"/>
        <v>0.250614</v>
      </c>
      <c r="AD81">
        <f t="shared" si="4"/>
        <v>31.879385999999997</v>
      </c>
      <c r="AE81">
        <f>'IDT-1'!D81</f>
        <v>0</v>
      </c>
      <c r="AF81" s="25"/>
      <c r="AG81">
        <f t="shared" si="5"/>
        <v>31.879385999999997</v>
      </c>
      <c r="AI81" s="35">
        <f>PXIL!L81</f>
        <v>0</v>
      </c>
      <c r="AJ81" s="35">
        <f>PXIL!R81</f>
        <v>0</v>
      </c>
      <c r="AK81" s="35">
        <f>RTM_IEX!L81</f>
        <v>12.7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14.43</v>
      </c>
      <c r="AB82" s="76">
        <f>-STOA!R82</f>
        <v>0</v>
      </c>
      <c r="AC82">
        <f t="shared" si="3"/>
        <v>0.26036399999999998</v>
      </c>
      <c r="AD82">
        <f t="shared" si="4"/>
        <v>33.119635999999993</v>
      </c>
      <c r="AE82">
        <f>'IDT-1'!D82</f>
        <v>0</v>
      </c>
      <c r="AF82" s="25"/>
      <c r="AG82">
        <f t="shared" si="5"/>
        <v>33.119635999999993</v>
      </c>
      <c r="AI82" s="35">
        <f>PXIL!L82</f>
        <v>0</v>
      </c>
      <c r="AJ82" s="35">
        <f>PXIL!R82</f>
        <v>0</v>
      </c>
      <c r="AK82" s="35">
        <f>RTM_IEX!L82</f>
        <v>13.95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5.0002337322363495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9.6199999999999992</v>
      </c>
      <c r="AB83" s="76">
        <f>-STOA!R83</f>
        <v>0</v>
      </c>
      <c r="AC83">
        <f t="shared" si="3"/>
        <v>0.25654382311144353</v>
      </c>
      <c r="AD83">
        <f t="shared" si="4"/>
        <v>32.633689909124904</v>
      </c>
      <c r="AE83">
        <f>'IDT-1'!D83</f>
        <v>0</v>
      </c>
      <c r="AF83" s="25"/>
      <c r="AG83">
        <f t="shared" si="5"/>
        <v>32.633689909124904</v>
      </c>
      <c r="AI83" s="35">
        <f>PXIL!L83</f>
        <v>0</v>
      </c>
      <c r="AJ83" s="35">
        <f>PXIL!R83</f>
        <v>0</v>
      </c>
      <c r="AK83" s="35">
        <f>RTM_IEX!L83</f>
        <v>18.27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5.0002337322363495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9.6199999999999992</v>
      </c>
      <c r="AB84" s="76">
        <f>-STOA!R84</f>
        <v>0</v>
      </c>
      <c r="AC84">
        <f t="shared" si="3"/>
        <v>0.2527998231114435</v>
      </c>
      <c r="AD84">
        <f t="shared" si="4"/>
        <v>32.157433909124904</v>
      </c>
      <c r="AE84">
        <f>'IDT-1'!D84</f>
        <v>0</v>
      </c>
      <c r="AF84" s="25"/>
      <c r="AG84">
        <f t="shared" si="5"/>
        <v>32.157433909124904</v>
      </c>
      <c r="AI84" s="35">
        <f>PXIL!L84</f>
        <v>0</v>
      </c>
      <c r="AJ84" s="35">
        <f>PXIL!R84</f>
        <v>0</v>
      </c>
      <c r="AK84" s="35">
        <f>RTM_IEX!L84</f>
        <v>17.79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9.6199999999999992</v>
      </c>
      <c r="AB85" s="76">
        <f>-STOA!R85</f>
        <v>0</v>
      </c>
      <c r="AC85">
        <f t="shared" si="3"/>
        <v>0.24905399999999994</v>
      </c>
      <c r="AD85">
        <f t="shared" si="4"/>
        <v>31.680945999999999</v>
      </c>
      <c r="AE85">
        <f>'IDT-1'!D85</f>
        <v>0</v>
      </c>
      <c r="AF85" s="25"/>
      <c r="AG85">
        <f t="shared" si="5"/>
        <v>31.680945999999999</v>
      </c>
      <c r="AI85" s="35">
        <f>PXIL!L85</f>
        <v>0</v>
      </c>
      <c r="AJ85" s="35">
        <f>PXIL!R85</f>
        <v>0</v>
      </c>
      <c r="AK85" s="35">
        <f>RTM_IEX!L85</f>
        <v>17.309999999999999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9.6199999999999992</v>
      </c>
      <c r="AB86" s="76">
        <f>-STOA!R86</f>
        <v>0</v>
      </c>
      <c r="AC86">
        <f t="shared" si="3"/>
        <v>0.24530999999999997</v>
      </c>
      <c r="AD86">
        <f t="shared" si="4"/>
        <v>31.204689999999996</v>
      </c>
      <c r="AE86">
        <f>'IDT-1'!D86</f>
        <v>0</v>
      </c>
      <c r="AF86" s="25"/>
      <c r="AG86">
        <f t="shared" si="5"/>
        <v>31.204689999999996</v>
      </c>
      <c r="AI86" s="35">
        <f>PXIL!L86</f>
        <v>0</v>
      </c>
      <c r="AJ86" s="35">
        <f>PXIL!R86</f>
        <v>0</v>
      </c>
      <c r="AK86" s="35">
        <f>RTM_IEX!L86</f>
        <v>16.829999999999998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9.6199999999999992</v>
      </c>
      <c r="AB87" s="76">
        <f>-STOA!R87</f>
        <v>0</v>
      </c>
      <c r="AC87">
        <f t="shared" si="3"/>
        <v>0.241566</v>
      </c>
      <c r="AD87">
        <f t="shared" si="4"/>
        <v>30.728434</v>
      </c>
      <c r="AE87">
        <f>'IDT-1'!D87</f>
        <v>0</v>
      </c>
      <c r="AF87" s="25"/>
      <c r="AG87">
        <f t="shared" si="5"/>
        <v>30.728434</v>
      </c>
      <c r="AI87" s="35">
        <f>PXIL!L87</f>
        <v>0</v>
      </c>
      <c r="AJ87" s="35">
        <f>PXIL!R87</f>
        <v>0</v>
      </c>
      <c r="AK87" s="35">
        <f>RTM_IEX!L87</f>
        <v>16.350000000000001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9.6199999999999992</v>
      </c>
      <c r="AB88" s="76">
        <f>-STOA!R88</f>
        <v>0</v>
      </c>
      <c r="AC88">
        <f t="shared" si="3"/>
        <v>0.241566</v>
      </c>
      <c r="AD88">
        <f t="shared" si="4"/>
        <v>30.728434</v>
      </c>
      <c r="AE88">
        <f>'IDT-1'!D88</f>
        <v>0</v>
      </c>
      <c r="AF88" s="25"/>
      <c r="AG88">
        <f t="shared" si="5"/>
        <v>30.728434</v>
      </c>
      <c r="AI88" s="35">
        <f>PXIL!L88</f>
        <v>0</v>
      </c>
      <c r="AJ88" s="35">
        <f>PXIL!R88</f>
        <v>0</v>
      </c>
      <c r="AK88" s="35">
        <f>RTM_IEX!L88</f>
        <v>16.350000000000001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9.6199999999999992</v>
      </c>
      <c r="AB89" s="76">
        <f>-STOA!R89</f>
        <v>0</v>
      </c>
      <c r="AC89">
        <f t="shared" si="3"/>
        <v>0.23407980547196888</v>
      </c>
      <c r="AD89">
        <f t="shared" si="4"/>
        <v>29.776151665293273</v>
      </c>
      <c r="AE89">
        <f>'IDT-1'!D89</f>
        <v>0</v>
      </c>
      <c r="AF89" s="25"/>
      <c r="AG89">
        <f t="shared" si="5"/>
        <v>29.776151665293273</v>
      </c>
      <c r="AI89" s="35">
        <f>PXIL!L89</f>
        <v>0</v>
      </c>
      <c r="AJ89" s="35">
        <f>PXIL!R89</f>
        <v>0</v>
      </c>
      <c r="AK89" s="35">
        <f>RTM_IEX!L89</f>
        <v>15.39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9.6199999999999992</v>
      </c>
      <c r="AB90" s="76">
        <f>-STOA!R90</f>
        <v>0</v>
      </c>
      <c r="AC90">
        <f t="shared" si="3"/>
        <v>0.22276980547196887</v>
      </c>
      <c r="AD90">
        <f t="shared" si="4"/>
        <v>28.337461665293269</v>
      </c>
      <c r="AE90">
        <f>'IDT-1'!D90</f>
        <v>0</v>
      </c>
      <c r="AF90" s="25"/>
      <c r="AG90">
        <f t="shared" si="5"/>
        <v>28.337461665293269</v>
      </c>
      <c r="AI90" s="35">
        <f>PXIL!L90</f>
        <v>0</v>
      </c>
      <c r="AJ90" s="35">
        <f>PXIL!R90</f>
        <v>0</v>
      </c>
      <c r="AK90" s="35">
        <f>RTM_IEX!L90</f>
        <v>13.94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9.6199999999999992</v>
      </c>
      <c r="AB91" s="76">
        <f>-STOA!R91</f>
        <v>0</v>
      </c>
      <c r="AC91">
        <f t="shared" si="3"/>
        <v>0.21910380547196889</v>
      </c>
      <c r="AD91">
        <f t="shared" si="4"/>
        <v>27.871127665293269</v>
      </c>
      <c r="AE91">
        <f>'IDT-1'!D91</f>
        <v>0</v>
      </c>
      <c r="AF91" s="25"/>
      <c r="AG91">
        <f t="shared" si="5"/>
        <v>27.871127665293269</v>
      </c>
      <c r="AI91" s="35">
        <f>PXIL!L91</f>
        <v>0</v>
      </c>
      <c r="AJ91" s="35">
        <f>PXIL!R91</f>
        <v>0</v>
      </c>
      <c r="AK91" s="35">
        <f>RTM_IEX!L91</f>
        <v>13.47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9.6199999999999992</v>
      </c>
      <c r="AB92" s="76">
        <f>-STOA!R92</f>
        <v>0</v>
      </c>
      <c r="AC92">
        <f t="shared" si="3"/>
        <v>0.20779380547196885</v>
      </c>
      <c r="AD92">
        <f t="shared" si="4"/>
        <v>26.432437665293271</v>
      </c>
      <c r="AE92">
        <f>'IDT-1'!D92</f>
        <v>0</v>
      </c>
      <c r="AF92" s="25"/>
      <c r="AG92">
        <f t="shared" si="5"/>
        <v>26.432437665293271</v>
      </c>
      <c r="AI92" s="35">
        <f>PXIL!L92</f>
        <v>0</v>
      </c>
      <c r="AJ92" s="35">
        <f>PXIL!R92</f>
        <v>0</v>
      </c>
      <c r="AK92" s="35">
        <f>RTM_IEX!L92</f>
        <v>12.02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9.6199999999999992</v>
      </c>
      <c r="AB93" s="76">
        <f>-STOA!R93</f>
        <v>0</v>
      </c>
      <c r="AC93">
        <f t="shared" si="3"/>
        <v>0.19359780547196886</v>
      </c>
      <c r="AD93">
        <f t="shared" si="4"/>
        <v>24.626633665293269</v>
      </c>
      <c r="AE93">
        <f>'IDT-1'!D93</f>
        <v>0</v>
      </c>
      <c r="AF93" s="25"/>
      <c r="AG93">
        <f t="shared" si="5"/>
        <v>24.626633665293269</v>
      </c>
      <c r="AI93" s="35">
        <f>PXIL!L93</f>
        <v>0</v>
      </c>
      <c r="AJ93" s="35">
        <f>PXIL!R93</f>
        <v>0</v>
      </c>
      <c r="AK93" s="35">
        <f>RTM_IEX!L93</f>
        <v>10.199999999999999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9.6199999999999992</v>
      </c>
      <c r="AB94" s="76">
        <f>-STOA!R94</f>
        <v>0</v>
      </c>
      <c r="AC94">
        <f t="shared" si="3"/>
        <v>0.18681180547196885</v>
      </c>
      <c r="AD94">
        <f t="shared" si="4"/>
        <v>23.76341966529327</v>
      </c>
      <c r="AE94">
        <f>'IDT-1'!D94</f>
        <v>0</v>
      </c>
      <c r="AF94" s="25"/>
      <c r="AG94">
        <f t="shared" si="5"/>
        <v>23.76341966529327</v>
      </c>
      <c r="AI94" s="35">
        <f>PXIL!L94</f>
        <v>0</v>
      </c>
      <c r="AJ94" s="35">
        <f>PXIL!R94</f>
        <v>0</v>
      </c>
      <c r="AK94" s="35">
        <f>RTM_IEX!L94</f>
        <v>9.33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9.6199999999999992</v>
      </c>
      <c r="AB95" s="76">
        <f>-STOA!R95</f>
        <v>0</v>
      </c>
      <c r="AC95">
        <f t="shared" si="3"/>
        <v>0.17784180547196887</v>
      </c>
      <c r="AD95">
        <f t="shared" si="4"/>
        <v>22.622389665293273</v>
      </c>
      <c r="AE95">
        <f>'IDT-1'!D95</f>
        <v>0</v>
      </c>
      <c r="AF95" s="25"/>
      <c r="AG95">
        <f t="shared" si="5"/>
        <v>22.622389665293273</v>
      </c>
      <c r="AI95" s="35">
        <f>PXIL!L95</f>
        <v>0</v>
      </c>
      <c r="AJ95" s="35">
        <f>PXIL!R95</f>
        <v>0</v>
      </c>
      <c r="AK95" s="35">
        <f>RTM_IEX!L95</f>
        <v>8.18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9.6199999999999992</v>
      </c>
      <c r="AB96" s="76">
        <f>-STOA!R96</f>
        <v>0</v>
      </c>
      <c r="AC96">
        <f t="shared" si="3"/>
        <v>0.17027580547196886</v>
      </c>
      <c r="AD96">
        <f t="shared" si="4"/>
        <v>21.659955665293271</v>
      </c>
      <c r="AE96">
        <f>'IDT-1'!D96</f>
        <v>0</v>
      </c>
      <c r="AF96" s="25"/>
      <c r="AG96">
        <f t="shared" si="5"/>
        <v>21.659955665293271</v>
      </c>
      <c r="AI96" s="35">
        <f>PXIL!L96</f>
        <v>0</v>
      </c>
      <c r="AJ96" s="35">
        <f>PXIL!R96</f>
        <v>0</v>
      </c>
      <c r="AK96" s="35">
        <f>RTM_IEX!L96</f>
        <v>7.21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9.6199999999999992</v>
      </c>
      <c r="AB97" s="76">
        <f>-STOA!R97</f>
        <v>0</v>
      </c>
      <c r="AC97">
        <f t="shared" si="3"/>
        <v>0.16731180547196886</v>
      </c>
      <c r="AD97">
        <f t="shared" si="4"/>
        <v>21.282919665293271</v>
      </c>
      <c r="AE97">
        <f>'IDT-1'!D97</f>
        <v>0</v>
      </c>
      <c r="AF97" s="25"/>
      <c r="AG97">
        <f t="shared" si="5"/>
        <v>21.282919665293271</v>
      </c>
      <c r="AI97" s="35">
        <f>PXIL!L97</f>
        <v>0</v>
      </c>
      <c r="AJ97" s="35">
        <f>PXIL!R97</f>
        <v>0</v>
      </c>
      <c r="AK97" s="35">
        <f>RTM_IEX!L97</f>
        <v>6.83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9.6199999999999992</v>
      </c>
      <c r="AB98" s="76">
        <f>-STOA!R98</f>
        <v>0</v>
      </c>
      <c r="AC98">
        <f t="shared" si="3"/>
        <v>0.16426980547196887</v>
      </c>
      <c r="AD98">
        <f t="shared" si="4"/>
        <v>20.895961665293274</v>
      </c>
      <c r="AE98">
        <f>'IDT-1'!D98</f>
        <v>0</v>
      </c>
      <c r="AF98" s="25"/>
      <c r="AG98">
        <f t="shared" si="5"/>
        <v>20.895961665293274</v>
      </c>
      <c r="AI98" s="35">
        <f>PXIL!L98</f>
        <v>0</v>
      </c>
      <c r="AJ98" s="35">
        <f>PXIL!R98</f>
        <v>0</v>
      </c>
      <c r="AK98" s="35">
        <f>RTM_IEX!L98</f>
        <v>6.44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0.12000334722928697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0.26454999999999984</v>
      </c>
      <c r="AB99" s="76">
        <f t="shared" si="6"/>
        <v>0</v>
      </c>
      <c r="AC99">
        <f t="shared" si="6"/>
        <v>4.8983676083884393E-3</v>
      </c>
      <c r="AD99">
        <f t="shared" si="6"/>
        <v>0.62309747962089879</v>
      </c>
      <c r="AE99">
        <f t="shared" ref="AE99:AT99" si="7">SUM(AE3:AE98)/4000</f>
        <v>0</v>
      </c>
      <c r="AG99">
        <f t="shared" si="7"/>
        <v>0.62309747962089879</v>
      </c>
      <c r="AI99">
        <f t="shared" si="7"/>
        <v>0</v>
      </c>
      <c r="AJ99">
        <f t="shared" si="7"/>
        <v>0</v>
      </c>
      <c r="AK99">
        <f t="shared" si="7"/>
        <v>0.24344250000000009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45693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19.239999999999998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0.87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0.156858</v>
      </c>
      <c r="AD3">
        <f>SUM(B3:AB3,AI3:AV3)-AC3</f>
        <v>19.953142</v>
      </c>
      <c r="AE3">
        <v>0</v>
      </c>
      <c r="AF3" s="25"/>
      <c r="AG3">
        <f>SUM(AD3:AF3)</f>
        <v>19.953142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19.239999999999998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2.89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0.17261399999999999</v>
      </c>
      <c r="AD4">
        <f t="shared" ref="AD4:AD67" si="1">SUM(B4:AB4,AI4:AV4)-AC4</f>
        <v>21.957386</v>
      </c>
      <c r="AE4">
        <v>0</v>
      </c>
      <c r="AF4" s="25"/>
      <c r="AG4">
        <f t="shared" ref="AG4:AG67" si="2">SUM(AD4:AF4)</f>
        <v>21.957386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19.239999999999998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0.28999999999999998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0.15233399999999997</v>
      </c>
      <c r="AD5">
        <f t="shared" si="1"/>
        <v>19.377665999999998</v>
      </c>
      <c r="AE5">
        <v>0</v>
      </c>
      <c r="AF5" s="25"/>
      <c r="AG5">
        <f t="shared" si="2"/>
        <v>19.377665999999998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15.99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0.124722</v>
      </c>
      <c r="AD6">
        <f t="shared" si="1"/>
        <v>15.865278</v>
      </c>
      <c r="AE6">
        <v>0</v>
      </c>
      <c r="AF6" s="25"/>
      <c r="AG6">
        <f t="shared" si="2"/>
        <v>15.865278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13.39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0.10444199999999999</v>
      </c>
      <c r="AD7">
        <f t="shared" si="1"/>
        <v>13.285558</v>
      </c>
      <c r="AE7">
        <v>0</v>
      </c>
      <c r="AF7" s="25"/>
      <c r="AG7">
        <f t="shared" si="2"/>
        <v>13.285558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12.46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9.7187999999999997E-2</v>
      </c>
      <c r="AD8">
        <f t="shared" si="1"/>
        <v>12.362812000000002</v>
      </c>
      <c r="AE8">
        <v>0</v>
      </c>
      <c r="AF8" s="25"/>
      <c r="AG8">
        <f t="shared" si="2"/>
        <v>12.362812000000002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13.59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0.106002</v>
      </c>
      <c r="AD9">
        <f t="shared" si="1"/>
        <v>13.483998</v>
      </c>
      <c r="AE9">
        <v>0</v>
      </c>
      <c r="AF9" s="25"/>
      <c r="AG9">
        <f t="shared" si="2"/>
        <v>13.483998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12.67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9.8825999999999997E-2</v>
      </c>
      <c r="AD10">
        <f t="shared" si="1"/>
        <v>12.571173999999999</v>
      </c>
      <c r="AE10">
        <v>0</v>
      </c>
      <c r="AF10" s="25"/>
      <c r="AG10">
        <f t="shared" si="2"/>
        <v>12.571173999999999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14.01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0.109278</v>
      </c>
      <c r="AD11">
        <f t="shared" si="1"/>
        <v>13.900722</v>
      </c>
      <c r="AE11">
        <v>0</v>
      </c>
      <c r="AF11" s="25"/>
      <c r="AG11">
        <f t="shared" si="2"/>
        <v>13.900722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13.6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0.10607999999999999</v>
      </c>
      <c r="AD12">
        <f t="shared" si="1"/>
        <v>13.493919999999999</v>
      </c>
      <c r="AE12">
        <v>0</v>
      </c>
      <c r="AF12" s="25"/>
      <c r="AG12">
        <f t="shared" si="2"/>
        <v>13.493919999999999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12.58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9.8124000000000003E-2</v>
      </c>
      <c r="AD13">
        <f t="shared" si="1"/>
        <v>12.481876</v>
      </c>
      <c r="AE13">
        <v>0</v>
      </c>
      <c r="AF13" s="25"/>
      <c r="AG13">
        <f t="shared" si="2"/>
        <v>12.481876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12.69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9.8981999999999987E-2</v>
      </c>
      <c r="AD14">
        <f t="shared" si="1"/>
        <v>12.591018</v>
      </c>
      <c r="AE14">
        <v>0</v>
      </c>
      <c r="AF14" s="25"/>
      <c r="AG14">
        <f t="shared" si="2"/>
        <v>12.591018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14.73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0.114894</v>
      </c>
      <c r="AD15">
        <f t="shared" si="1"/>
        <v>14.615106000000001</v>
      </c>
      <c r="AE15">
        <v>0</v>
      </c>
      <c r="AF15" s="25"/>
      <c r="AG15">
        <f t="shared" si="2"/>
        <v>14.615106000000001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15.99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0.124722</v>
      </c>
      <c r="AD16">
        <f t="shared" si="1"/>
        <v>15.865278</v>
      </c>
      <c r="AE16">
        <v>0</v>
      </c>
      <c r="AF16" s="25"/>
      <c r="AG16">
        <f t="shared" si="2"/>
        <v>15.865278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14.14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0.110292</v>
      </c>
      <c r="AD17">
        <f t="shared" si="1"/>
        <v>14.029708000000001</v>
      </c>
      <c r="AE17">
        <v>0</v>
      </c>
      <c r="AF17" s="25"/>
      <c r="AG17">
        <f t="shared" si="2"/>
        <v>14.029708000000001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15.04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0.11731199999999999</v>
      </c>
      <c r="AD18">
        <f t="shared" si="1"/>
        <v>14.922687999999999</v>
      </c>
      <c r="AE18">
        <v>0</v>
      </c>
      <c r="AF18" s="25"/>
      <c r="AG18">
        <f t="shared" si="2"/>
        <v>14.922687999999999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14.81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0.115518</v>
      </c>
      <c r="AD19">
        <f t="shared" si="1"/>
        <v>14.694482000000001</v>
      </c>
      <c r="AE19">
        <v>0</v>
      </c>
      <c r="AF19" s="25"/>
      <c r="AG19">
        <f t="shared" si="2"/>
        <v>14.694482000000001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17.010000000000002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0.13267800000000002</v>
      </c>
      <c r="AD20">
        <f t="shared" si="1"/>
        <v>16.877322000000003</v>
      </c>
      <c r="AE20">
        <v>0</v>
      </c>
      <c r="AF20" s="25"/>
      <c r="AG20">
        <f t="shared" si="2"/>
        <v>16.877322000000003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19.239999999999998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0.67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0.15529799999999999</v>
      </c>
      <c r="AD21">
        <f t="shared" si="1"/>
        <v>19.754702000000002</v>
      </c>
      <c r="AE21">
        <v>0</v>
      </c>
      <c r="AF21" s="25"/>
      <c r="AG21">
        <f t="shared" si="2"/>
        <v>19.754702000000002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19.239999999999998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2.79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0.17183399999999999</v>
      </c>
      <c r="AD22">
        <f t="shared" si="1"/>
        <v>21.858165999999997</v>
      </c>
      <c r="AE22">
        <v>0</v>
      </c>
      <c r="AF22" s="25"/>
      <c r="AG22">
        <f t="shared" si="2"/>
        <v>21.858165999999997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19.239999999999998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3.65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0.17854199999999998</v>
      </c>
      <c r="AD23">
        <f t="shared" si="1"/>
        <v>22.711457999999997</v>
      </c>
      <c r="AE23">
        <v>0</v>
      </c>
      <c r="AF23" s="25"/>
      <c r="AG23">
        <f t="shared" si="2"/>
        <v>22.711457999999997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19.239999999999998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2.69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0.17105399999999998</v>
      </c>
      <c r="AD24">
        <f t="shared" si="1"/>
        <v>21.758945999999998</v>
      </c>
      <c r="AE24">
        <v>0</v>
      </c>
      <c r="AF24" s="25"/>
      <c r="AG24">
        <f t="shared" si="2"/>
        <v>21.758945999999998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19.239999999999998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7.02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0.20482799999999998</v>
      </c>
      <c r="AD25">
        <f t="shared" si="1"/>
        <v>26.055171999999999</v>
      </c>
      <c r="AE25">
        <v>0</v>
      </c>
      <c r="AF25" s="25"/>
      <c r="AG25">
        <f t="shared" si="2"/>
        <v>26.055171999999999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19.239999999999998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2.79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0.17183399999999999</v>
      </c>
      <c r="AD26">
        <f t="shared" si="1"/>
        <v>21.858165999999997</v>
      </c>
      <c r="AE26">
        <v>0</v>
      </c>
      <c r="AF26" s="25"/>
      <c r="AG26">
        <f t="shared" si="2"/>
        <v>21.858165999999997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19.239999999999998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1.44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0.161304</v>
      </c>
      <c r="AD27">
        <f t="shared" si="1"/>
        <v>20.518695999999998</v>
      </c>
      <c r="AE27">
        <v>0</v>
      </c>
      <c r="AF27" s="25"/>
      <c r="AG27">
        <f t="shared" si="2"/>
        <v>20.518695999999998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19.239999999999998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5.39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0.19211399999999998</v>
      </c>
      <c r="AD28">
        <f t="shared" si="1"/>
        <v>24.437885999999999</v>
      </c>
      <c r="AE28">
        <v>0</v>
      </c>
      <c r="AF28" s="25"/>
      <c r="AG28">
        <f t="shared" si="2"/>
        <v>24.437885999999999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19.239999999999998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5.48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0.19281599999999999</v>
      </c>
      <c r="AD29">
        <f t="shared" si="1"/>
        <v>24.527183999999998</v>
      </c>
      <c r="AE29">
        <v>0</v>
      </c>
      <c r="AF29" s="25"/>
      <c r="AG29">
        <f t="shared" si="2"/>
        <v>24.527183999999998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19.239999999999998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0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0.17097599999999999</v>
      </c>
      <c r="AD30">
        <f t="shared" si="1"/>
        <v>21.749023999999999</v>
      </c>
      <c r="AE30">
        <v>0</v>
      </c>
      <c r="AF30" s="25"/>
      <c r="AG30">
        <f t="shared" si="2"/>
        <v>21.749023999999999</v>
      </c>
      <c r="AI30" s="35">
        <f>PXIL!M30</f>
        <v>0</v>
      </c>
      <c r="AJ30" s="35">
        <f>PXIL!S30</f>
        <v>0</v>
      </c>
      <c r="AK30" s="35">
        <f>RTM_IEX!M30</f>
        <v>2.68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19.239999999999998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0.63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0.15927599999999997</v>
      </c>
      <c r="AD31">
        <f t="shared" si="1"/>
        <v>20.260724</v>
      </c>
      <c r="AE31">
        <v>0</v>
      </c>
      <c r="AF31" s="25"/>
      <c r="AG31">
        <f t="shared" si="2"/>
        <v>20.260724</v>
      </c>
      <c r="AI31" s="35">
        <f>PXIL!M31</f>
        <v>0</v>
      </c>
      <c r="AJ31" s="35">
        <f>PXIL!S31</f>
        <v>0</v>
      </c>
      <c r="AK31" s="35">
        <f>RTM_IEX!M31</f>
        <v>0.55000000000000004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19.239999999999998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0.09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0.153894</v>
      </c>
      <c r="AD32">
        <f t="shared" si="1"/>
        <v>19.576105999999996</v>
      </c>
      <c r="AE32">
        <v>0</v>
      </c>
      <c r="AF32" s="25"/>
      <c r="AG32">
        <f t="shared" si="2"/>
        <v>19.576105999999996</v>
      </c>
      <c r="AI32" s="35">
        <f>PXIL!M32</f>
        <v>0</v>
      </c>
      <c r="AJ32" s="35">
        <f>PXIL!S32</f>
        <v>0</v>
      </c>
      <c r="AK32" s="35">
        <f>RTM_IEX!M32</f>
        <v>0.4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19.239999999999998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0.15116399999999999</v>
      </c>
      <c r="AD33">
        <f t="shared" si="1"/>
        <v>19.228835999999998</v>
      </c>
      <c r="AE33">
        <v>0</v>
      </c>
      <c r="AF33" s="25"/>
      <c r="AG33">
        <f t="shared" si="2"/>
        <v>19.228835999999998</v>
      </c>
      <c r="AI33" s="35">
        <f>PXIL!M33</f>
        <v>0</v>
      </c>
      <c r="AJ33" s="35">
        <f>PXIL!S33</f>
        <v>0</v>
      </c>
      <c r="AK33" s="35">
        <f>RTM_IEX!M33</f>
        <v>0.14000000000000001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19.239999999999998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0.17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0.152334</v>
      </c>
      <c r="AD34">
        <f t="shared" si="1"/>
        <v>19.377666000000001</v>
      </c>
      <c r="AE34">
        <v>0</v>
      </c>
      <c r="AF34" s="25"/>
      <c r="AG34">
        <f t="shared" si="2"/>
        <v>19.377666000000001</v>
      </c>
      <c r="AI34" s="35">
        <f>PXIL!M34</f>
        <v>0</v>
      </c>
      <c r="AJ34" s="35">
        <f>PXIL!S34</f>
        <v>0</v>
      </c>
      <c r="AK34" s="35">
        <f>RTM_IEX!M34</f>
        <v>0.12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19.239999999999998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0.86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0.16060199999999997</v>
      </c>
      <c r="AD35">
        <f t="shared" si="1"/>
        <v>20.429397999999996</v>
      </c>
      <c r="AE35">
        <v>0</v>
      </c>
      <c r="AF35" s="25"/>
      <c r="AG35">
        <f t="shared" si="2"/>
        <v>20.429397999999996</v>
      </c>
      <c r="AI35" s="35">
        <f>PXIL!M35</f>
        <v>0</v>
      </c>
      <c r="AJ35" s="35">
        <f>PXIL!S35</f>
        <v>0</v>
      </c>
      <c r="AK35" s="35">
        <f>RTM_IEX!M35</f>
        <v>0.49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19.239999999999998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0.89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0.15911999999999998</v>
      </c>
      <c r="AD36">
        <f t="shared" si="1"/>
        <v>20.240879999999997</v>
      </c>
      <c r="AE36">
        <v>0</v>
      </c>
      <c r="AF36" s="25"/>
      <c r="AG36">
        <f t="shared" si="2"/>
        <v>20.240879999999997</v>
      </c>
      <c r="AI36" s="35">
        <f>PXIL!M36</f>
        <v>0</v>
      </c>
      <c r="AJ36" s="35">
        <f>PXIL!S36</f>
        <v>0</v>
      </c>
      <c r="AK36" s="35">
        <f>RTM_IEX!M36</f>
        <v>0.27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19.239999999999998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2.52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0.174486</v>
      </c>
      <c r="AD37">
        <f t="shared" si="1"/>
        <v>22.195513999999996</v>
      </c>
      <c r="AE37">
        <v>0</v>
      </c>
      <c r="AF37" s="25"/>
      <c r="AG37">
        <f t="shared" si="2"/>
        <v>22.195513999999996</v>
      </c>
      <c r="AI37" s="35">
        <f>PXIL!M37</f>
        <v>0</v>
      </c>
      <c r="AJ37" s="35">
        <f>PXIL!S37</f>
        <v>0</v>
      </c>
      <c r="AK37" s="35">
        <f>RTM_IEX!M37</f>
        <v>0.61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19.239999999999998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2.37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0.171288</v>
      </c>
      <c r="AD38">
        <f t="shared" si="1"/>
        <v>21.788712</v>
      </c>
      <c r="AE38">
        <v>0</v>
      </c>
      <c r="AF38" s="25"/>
      <c r="AG38">
        <f t="shared" si="2"/>
        <v>21.788712</v>
      </c>
      <c r="AI38" s="35">
        <f>PXIL!M38</f>
        <v>0</v>
      </c>
      <c r="AJ38" s="35">
        <f>PXIL!S38</f>
        <v>0</v>
      </c>
      <c r="AK38" s="35">
        <f>RTM_IEX!M38</f>
        <v>0.35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19.239999999999998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3.73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0.185562</v>
      </c>
      <c r="AD39">
        <f t="shared" si="1"/>
        <v>23.604437999999998</v>
      </c>
      <c r="AE39">
        <v>0</v>
      </c>
      <c r="AF39" s="25"/>
      <c r="AG39">
        <f t="shared" si="2"/>
        <v>23.604437999999998</v>
      </c>
      <c r="AI39" s="35">
        <f>PXIL!M39</f>
        <v>0</v>
      </c>
      <c r="AJ39" s="35">
        <f>PXIL!S39</f>
        <v>0</v>
      </c>
      <c r="AK39" s="35">
        <f>RTM_IEX!M39</f>
        <v>0.82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19.239999999999998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0.20786999999999997</v>
      </c>
      <c r="AD40">
        <f t="shared" si="1"/>
        <v>26.442129999999999</v>
      </c>
      <c r="AE40">
        <v>0</v>
      </c>
      <c r="AF40" s="25"/>
      <c r="AG40">
        <f t="shared" si="2"/>
        <v>26.442129999999999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7.41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19.239999999999998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0.19733999999999999</v>
      </c>
      <c r="AD41">
        <f t="shared" si="1"/>
        <v>25.102659999999997</v>
      </c>
      <c r="AE41">
        <v>0</v>
      </c>
      <c r="AF41" s="25"/>
      <c r="AG41">
        <f t="shared" si="2"/>
        <v>25.102659999999997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6.06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19.239999999999998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0.18080399999999999</v>
      </c>
      <c r="AD42">
        <f t="shared" si="1"/>
        <v>22.999196000000001</v>
      </c>
      <c r="AE42">
        <v>0</v>
      </c>
      <c r="AF42" s="25"/>
      <c r="AG42">
        <f t="shared" si="2"/>
        <v>22.999196000000001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3.94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19.239999999999998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0.18010199999999998</v>
      </c>
      <c r="AD43">
        <f t="shared" si="1"/>
        <v>22.909897999999998</v>
      </c>
      <c r="AE43">
        <v>0</v>
      </c>
      <c r="AF43" s="25"/>
      <c r="AG43">
        <f t="shared" si="2"/>
        <v>22.909897999999998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3.85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19.239999999999998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0.17105399999999998</v>
      </c>
      <c r="AD44">
        <f t="shared" si="1"/>
        <v>21.758945999999998</v>
      </c>
      <c r="AE44">
        <v>0</v>
      </c>
      <c r="AF44" s="25"/>
      <c r="AG44">
        <f t="shared" si="2"/>
        <v>21.758945999999998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2.69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19.239999999999998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0.15982199999999999</v>
      </c>
      <c r="AD45">
        <f t="shared" si="1"/>
        <v>20.330178</v>
      </c>
      <c r="AE45">
        <v>0</v>
      </c>
      <c r="AF45" s="25"/>
      <c r="AG45">
        <f t="shared" si="2"/>
        <v>20.330178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1.25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19.239999999999998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0.15155399999999999</v>
      </c>
      <c r="AD46">
        <f t="shared" si="1"/>
        <v>19.278445999999999</v>
      </c>
      <c r="AE46">
        <v>0</v>
      </c>
      <c r="AF46" s="25"/>
      <c r="AG46">
        <f t="shared" si="2"/>
        <v>19.278445999999999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0.19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18.45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0.14390999999999998</v>
      </c>
      <c r="AD47">
        <f t="shared" si="1"/>
        <v>18.306089999999998</v>
      </c>
      <c r="AE47">
        <v>0</v>
      </c>
      <c r="AF47" s="25"/>
      <c r="AG47">
        <f t="shared" si="2"/>
        <v>18.306089999999998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17.23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0.13439399999999999</v>
      </c>
      <c r="AD48">
        <f t="shared" si="1"/>
        <v>17.095606</v>
      </c>
      <c r="AE48">
        <v>0</v>
      </c>
      <c r="AF48" s="25"/>
      <c r="AG48">
        <f t="shared" si="2"/>
        <v>17.095606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18.579999999999998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0.14492399999999997</v>
      </c>
      <c r="AD49">
        <f t="shared" si="1"/>
        <v>18.435075999999999</v>
      </c>
      <c r="AE49">
        <v>0</v>
      </c>
      <c r="AF49" s="25"/>
      <c r="AG49">
        <f t="shared" si="2"/>
        <v>18.435075999999999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19.239999999999998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0.15685799999999997</v>
      </c>
      <c r="AD50">
        <f t="shared" si="1"/>
        <v>19.953142</v>
      </c>
      <c r="AE50">
        <v>0</v>
      </c>
      <c r="AF50" s="25"/>
      <c r="AG50">
        <f t="shared" si="2"/>
        <v>19.953142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0.87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19.239999999999998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0.15904199999999999</v>
      </c>
      <c r="AD51">
        <f t="shared" si="1"/>
        <v>20.230957999999998</v>
      </c>
      <c r="AE51">
        <v>0</v>
      </c>
      <c r="AF51" s="25"/>
      <c r="AG51">
        <f t="shared" si="2"/>
        <v>20.230957999999998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1.1499999999999999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18.87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0.14718600000000001</v>
      </c>
      <c r="AD52">
        <f t="shared" si="1"/>
        <v>18.722814</v>
      </c>
      <c r="AE52">
        <v>0</v>
      </c>
      <c r="AF52" s="25"/>
      <c r="AG52">
        <f t="shared" si="2"/>
        <v>18.722814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17.39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0.13564199999999998</v>
      </c>
      <c r="AD53">
        <f t="shared" si="1"/>
        <v>17.254358</v>
      </c>
      <c r="AE53">
        <v>0</v>
      </c>
      <c r="AF53" s="25"/>
      <c r="AG53">
        <f t="shared" si="2"/>
        <v>17.254358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19.100000000000001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0.14898</v>
      </c>
      <c r="AD54">
        <f t="shared" si="1"/>
        <v>18.95102</v>
      </c>
      <c r="AE54">
        <v>0</v>
      </c>
      <c r="AF54" s="25"/>
      <c r="AG54">
        <f t="shared" si="2"/>
        <v>18.95102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19.239999999999998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0.16879199999999997</v>
      </c>
      <c r="AD55">
        <f t="shared" si="1"/>
        <v>21.471207999999997</v>
      </c>
      <c r="AE55">
        <v>0</v>
      </c>
      <c r="AF55" s="25"/>
      <c r="AG55">
        <f t="shared" si="2"/>
        <v>21.471207999999997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2.4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19.239999999999998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0.18454799999999999</v>
      </c>
      <c r="AD56">
        <f t="shared" si="1"/>
        <v>23.475451999999997</v>
      </c>
      <c r="AE56">
        <v>0</v>
      </c>
      <c r="AF56" s="25"/>
      <c r="AG56">
        <f t="shared" si="2"/>
        <v>23.475451999999997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4.42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19.239999999999998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0.16730999999999999</v>
      </c>
      <c r="AD57">
        <f t="shared" si="1"/>
        <v>21.282689999999999</v>
      </c>
      <c r="AE57">
        <v>0</v>
      </c>
      <c r="AF57" s="25"/>
      <c r="AG57">
        <f t="shared" si="2"/>
        <v>21.282689999999999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2.21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19.239999999999998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0.15755999999999998</v>
      </c>
      <c r="AD58">
        <f t="shared" si="1"/>
        <v>20.042439999999999</v>
      </c>
      <c r="AE58">
        <v>0</v>
      </c>
      <c r="AF58" s="25"/>
      <c r="AG58">
        <f t="shared" si="2"/>
        <v>20.042439999999999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0.96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19.239999999999998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0.17105399999999998</v>
      </c>
      <c r="AD59">
        <f t="shared" si="1"/>
        <v>21.758945999999998</v>
      </c>
      <c r="AE59">
        <v>0</v>
      </c>
      <c r="AF59" s="25"/>
      <c r="AG59">
        <f t="shared" si="2"/>
        <v>21.758945999999998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2.69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19.239999999999998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0.16286399999999998</v>
      </c>
      <c r="AD60">
        <f t="shared" si="1"/>
        <v>20.717136</v>
      </c>
      <c r="AE60">
        <v>0</v>
      </c>
      <c r="AF60" s="25"/>
      <c r="AG60">
        <f t="shared" si="2"/>
        <v>20.717136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1.64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19.239999999999998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0.15233399999999997</v>
      </c>
      <c r="AD61">
        <f t="shared" si="1"/>
        <v>19.377665999999998</v>
      </c>
      <c r="AE61">
        <v>0</v>
      </c>
      <c r="AF61" s="25"/>
      <c r="AG61">
        <f t="shared" si="2"/>
        <v>19.377665999999998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0.28999999999999998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19.239999999999998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0.18680999999999998</v>
      </c>
      <c r="AD62">
        <f t="shared" si="1"/>
        <v>23.763189999999998</v>
      </c>
      <c r="AE62">
        <v>0</v>
      </c>
      <c r="AF62" s="25"/>
      <c r="AG62">
        <f t="shared" si="2"/>
        <v>23.763189999999998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4.71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19.239999999999998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0.17183399999999999</v>
      </c>
      <c r="AD63">
        <f t="shared" si="1"/>
        <v>21.858165999999997</v>
      </c>
      <c r="AE63">
        <v>0</v>
      </c>
      <c r="AF63" s="25"/>
      <c r="AG63">
        <f t="shared" si="2"/>
        <v>21.858165999999997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2.79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19.239999999999998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0.17706</v>
      </c>
      <c r="AD64">
        <f t="shared" si="1"/>
        <v>22.522939999999998</v>
      </c>
      <c r="AE64">
        <v>0</v>
      </c>
      <c r="AF64" s="25"/>
      <c r="AG64">
        <f t="shared" si="2"/>
        <v>22.522939999999998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3.46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19.239999999999998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0.19281599999999999</v>
      </c>
      <c r="AD65">
        <f t="shared" si="1"/>
        <v>24.527183999999998</v>
      </c>
      <c r="AE65">
        <v>0</v>
      </c>
      <c r="AF65" s="25"/>
      <c r="AG65">
        <f t="shared" si="2"/>
        <v>24.527183999999998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5.48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19.239999999999998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0.19811999999999999</v>
      </c>
      <c r="AD66">
        <f t="shared" si="1"/>
        <v>25.201879999999999</v>
      </c>
      <c r="AE66">
        <v>0</v>
      </c>
      <c r="AF66" s="25"/>
      <c r="AG66">
        <f t="shared" si="2"/>
        <v>25.201879999999999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6.16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19.239999999999998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0.16434599999999999</v>
      </c>
      <c r="AD67">
        <f t="shared" si="1"/>
        <v>20.905654000000002</v>
      </c>
      <c r="AE67">
        <v>0</v>
      </c>
      <c r="AF67" s="25"/>
      <c r="AG67">
        <f t="shared" si="2"/>
        <v>20.905654000000002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1.83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19.239999999999998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0.17854199999999998</v>
      </c>
      <c r="AD68">
        <f t="shared" ref="AD68:AD98" si="4">SUM(B68:AB68,AI68:AV68)-AC68</f>
        <v>22.711457999999997</v>
      </c>
      <c r="AE68">
        <v>0</v>
      </c>
      <c r="AF68" s="25"/>
      <c r="AG68">
        <f t="shared" ref="AG68:AG98" si="5">SUM(AD68:AF68)</f>
        <v>22.711457999999997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3.65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19.239999999999998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4.1399999999999997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0.18236399999999997</v>
      </c>
      <c r="AD69">
        <f t="shared" si="4"/>
        <v>23.197635999999999</v>
      </c>
      <c r="AE69">
        <v>0</v>
      </c>
      <c r="AF69" s="25"/>
      <c r="AG69">
        <f t="shared" si="5"/>
        <v>23.197635999999999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19.239999999999998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1.06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0.15833999999999998</v>
      </c>
      <c r="AD70">
        <f t="shared" si="4"/>
        <v>20.141659999999998</v>
      </c>
      <c r="AE70">
        <v>0</v>
      </c>
      <c r="AF70" s="25"/>
      <c r="AG70">
        <f t="shared" si="5"/>
        <v>20.141659999999998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19.239999999999998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5.87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0.19585799999999998</v>
      </c>
      <c r="AD71">
        <f t="shared" si="4"/>
        <v>24.914141999999998</v>
      </c>
      <c r="AE71">
        <v>0</v>
      </c>
      <c r="AF71" s="25"/>
      <c r="AG71">
        <f t="shared" si="5"/>
        <v>24.914141999999998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19.239999999999998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4.91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0.18836999999999998</v>
      </c>
      <c r="AD72">
        <f t="shared" si="4"/>
        <v>23.96163</v>
      </c>
      <c r="AE72">
        <v>0</v>
      </c>
      <c r="AF72" s="25"/>
      <c r="AG72">
        <f t="shared" si="5"/>
        <v>23.96163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19.239999999999998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4.04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0.18158399999999997</v>
      </c>
      <c r="AD73">
        <f t="shared" si="4"/>
        <v>23.098415999999997</v>
      </c>
      <c r="AE73">
        <v>0</v>
      </c>
      <c r="AF73" s="25"/>
      <c r="AG73">
        <f t="shared" si="5"/>
        <v>23.098415999999997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19.239999999999998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4.42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0.18454799999999996</v>
      </c>
      <c r="AD74">
        <f t="shared" si="4"/>
        <v>23.475451999999997</v>
      </c>
      <c r="AE74">
        <v>0</v>
      </c>
      <c r="AF74" s="25"/>
      <c r="AG74">
        <f t="shared" si="5"/>
        <v>23.475451999999997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19.239999999999998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4.1399999999999997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0.18236399999999997</v>
      </c>
      <c r="AD75">
        <f t="shared" si="4"/>
        <v>23.197635999999999</v>
      </c>
      <c r="AE75">
        <v>0</v>
      </c>
      <c r="AF75" s="25"/>
      <c r="AG75">
        <f t="shared" si="5"/>
        <v>23.197635999999999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19.239999999999998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1.6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0.16317600000000002</v>
      </c>
      <c r="AD76">
        <f t="shared" si="4"/>
        <v>20.756823999999998</v>
      </c>
      <c r="AE76">
        <v>0</v>
      </c>
      <c r="AF76" s="25"/>
      <c r="AG76">
        <f t="shared" si="5"/>
        <v>20.756823999999998</v>
      </c>
      <c r="AI76" s="35">
        <f>PXIL!M76</f>
        <v>0</v>
      </c>
      <c r="AJ76" s="35">
        <f>PXIL!S76</f>
        <v>0</v>
      </c>
      <c r="AK76" s="35">
        <f>RTM_IEX!M76</f>
        <v>0.08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19.239999999999998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0.7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0.15592199999999998</v>
      </c>
      <c r="AD77">
        <f t="shared" si="4"/>
        <v>19.834077999999998</v>
      </c>
      <c r="AE77">
        <v>0</v>
      </c>
      <c r="AF77" s="25"/>
      <c r="AG77">
        <f t="shared" si="5"/>
        <v>19.834077999999998</v>
      </c>
      <c r="AI77" s="35">
        <f>PXIL!M77</f>
        <v>0</v>
      </c>
      <c r="AJ77" s="35">
        <f>PXIL!S77</f>
        <v>0</v>
      </c>
      <c r="AK77" s="35">
        <f>RTM_IEX!M77</f>
        <v>0.05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19.239999999999998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0.83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0.15693599999999996</v>
      </c>
      <c r="AD78">
        <f t="shared" si="4"/>
        <v>19.963063999999996</v>
      </c>
      <c r="AE78">
        <v>0</v>
      </c>
      <c r="AF78" s="25"/>
      <c r="AG78">
        <f t="shared" si="5"/>
        <v>19.963063999999996</v>
      </c>
      <c r="AI78" s="35">
        <f>PXIL!M78</f>
        <v>0</v>
      </c>
      <c r="AJ78" s="35">
        <f>PXIL!S78</f>
        <v>0</v>
      </c>
      <c r="AK78" s="35">
        <f>RTM_IEX!M78</f>
        <v>0.05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19.239999999999998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0.15256799999999998</v>
      </c>
      <c r="AD79">
        <f t="shared" si="4"/>
        <v>19.407432</v>
      </c>
      <c r="AE79">
        <v>0</v>
      </c>
      <c r="AF79" s="25"/>
      <c r="AG79">
        <f t="shared" si="5"/>
        <v>19.407432</v>
      </c>
      <c r="AI79" s="35">
        <f>PXIL!M79</f>
        <v>0</v>
      </c>
      <c r="AJ79" s="35">
        <f>PXIL!S79</f>
        <v>0</v>
      </c>
      <c r="AK79" s="35">
        <f>RTM_IEX!M79</f>
        <v>0.32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19.239999999999998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0.15779399999999999</v>
      </c>
      <c r="AD80">
        <f t="shared" si="4"/>
        <v>20.072205999999998</v>
      </c>
      <c r="AE80">
        <v>0</v>
      </c>
      <c r="AF80" s="25"/>
      <c r="AG80">
        <f t="shared" si="5"/>
        <v>20.072205999999998</v>
      </c>
      <c r="AI80" s="35">
        <f>PXIL!M80</f>
        <v>0</v>
      </c>
      <c r="AJ80" s="35">
        <f>PXIL!S80</f>
        <v>0</v>
      </c>
      <c r="AK80" s="35">
        <f>RTM_IEX!M80</f>
        <v>0.99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19.239999999999998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0.188994</v>
      </c>
      <c r="AD81">
        <f t="shared" si="4"/>
        <v>24.041005999999996</v>
      </c>
      <c r="AE81">
        <v>0</v>
      </c>
      <c r="AF81" s="25"/>
      <c r="AG81">
        <f t="shared" si="5"/>
        <v>24.041005999999996</v>
      </c>
      <c r="AI81" s="35">
        <f>PXIL!M81</f>
        <v>0</v>
      </c>
      <c r="AJ81" s="35">
        <f>PXIL!S81</f>
        <v>0</v>
      </c>
      <c r="AK81" s="35">
        <f>RTM_IEX!M81</f>
        <v>4.99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19.239999999999998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6.83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0.203346</v>
      </c>
      <c r="AD82">
        <f t="shared" si="4"/>
        <v>25.866654</v>
      </c>
      <c r="AE82">
        <v>0</v>
      </c>
      <c r="AF82" s="25"/>
      <c r="AG82">
        <f t="shared" si="5"/>
        <v>25.866654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19.239999999999998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5.19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0.190554</v>
      </c>
      <c r="AD83">
        <f t="shared" si="4"/>
        <v>24.239446000000001</v>
      </c>
      <c r="AE83">
        <v>0</v>
      </c>
      <c r="AF83" s="25"/>
      <c r="AG83">
        <f t="shared" si="5"/>
        <v>24.239446000000001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19.239999999999998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5.96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0.19655999999999998</v>
      </c>
      <c r="AD84">
        <f t="shared" si="4"/>
        <v>25.003439999999998</v>
      </c>
      <c r="AE84">
        <v>0</v>
      </c>
      <c r="AF84" s="25"/>
      <c r="AG84">
        <f t="shared" si="5"/>
        <v>25.003439999999998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19.239999999999998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11.35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0.23860199999999995</v>
      </c>
      <c r="AD85">
        <f t="shared" si="4"/>
        <v>30.351397999999996</v>
      </c>
      <c r="AE85">
        <v>0</v>
      </c>
      <c r="AF85" s="25"/>
      <c r="AG85">
        <f t="shared" si="5"/>
        <v>30.351397999999996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19.239999999999998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9.33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0.22284599999999999</v>
      </c>
      <c r="AD86">
        <f t="shared" si="4"/>
        <v>28.347154</v>
      </c>
      <c r="AE86">
        <v>0</v>
      </c>
      <c r="AF86" s="25"/>
      <c r="AG86">
        <f t="shared" si="5"/>
        <v>28.347154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19.239999999999998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5.0999999999999996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0.18985199999999997</v>
      </c>
      <c r="AD87">
        <f t="shared" si="4"/>
        <v>24.150147999999998</v>
      </c>
      <c r="AE87">
        <v>0</v>
      </c>
      <c r="AF87" s="25"/>
      <c r="AG87">
        <f t="shared" si="5"/>
        <v>24.150147999999998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19.239999999999998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6.73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0.20256599999999997</v>
      </c>
      <c r="AD88">
        <f t="shared" si="4"/>
        <v>25.767433999999998</v>
      </c>
      <c r="AE88">
        <v>0</v>
      </c>
      <c r="AF88" s="25"/>
      <c r="AG88">
        <f t="shared" si="5"/>
        <v>25.767433999999998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19.239999999999998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6.64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0.20186399999999999</v>
      </c>
      <c r="AD89">
        <f t="shared" si="4"/>
        <v>25.678135999999999</v>
      </c>
      <c r="AE89">
        <v>0</v>
      </c>
      <c r="AF89" s="25"/>
      <c r="AG89">
        <f t="shared" si="5"/>
        <v>25.678135999999999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19.239999999999998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1.83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0.16434599999999999</v>
      </c>
      <c r="AD90">
        <f t="shared" si="4"/>
        <v>20.905654000000002</v>
      </c>
      <c r="AE90">
        <v>0</v>
      </c>
      <c r="AF90" s="25"/>
      <c r="AG90">
        <f t="shared" si="5"/>
        <v>20.905654000000002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19.239999999999998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1.44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0.161304</v>
      </c>
      <c r="AD91">
        <f t="shared" si="4"/>
        <v>20.518695999999998</v>
      </c>
      <c r="AE91">
        <v>0</v>
      </c>
      <c r="AF91" s="25"/>
      <c r="AG91">
        <f t="shared" si="5"/>
        <v>20.518695999999998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19.239999999999998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4.71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0.18680999999999998</v>
      </c>
      <c r="AD92">
        <f t="shared" si="4"/>
        <v>23.763189999999998</v>
      </c>
      <c r="AE92">
        <v>0</v>
      </c>
      <c r="AF92" s="25"/>
      <c r="AG92">
        <f t="shared" si="5"/>
        <v>23.763189999999998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19.239999999999998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5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0.18907199999999999</v>
      </c>
      <c r="AD93">
        <f t="shared" si="4"/>
        <v>24.050927999999999</v>
      </c>
      <c r="AE93">
        <v>0</v>
      </c>
      <c r="AF93" s="25"/>
      <c r="AG93">
        <f t="shared" si="5"/>
        <v>24.050927999999999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19.239999999999998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4.42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0.18454799999999996</v>
      </c>
      <c r="AD94">
        <f t="shared" si="4"/>
        <v>23.475451999999997</v>
      </c>
      <c r="AE94">
        <v>0</v>
      </c>
      <c r="AF94" s="25"/>
      <c r="AG94">
        <f t="shared" si="5"/>
        <v>23.475451999999997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19.239999999999998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4.91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0.18836999999999998</v>
      </c>
      <c r="AD95">
        <f t="shared" si="4"/>
        <v>23.96163</v>
      </c>
      <c r="AE95">
        <v>0</v>
      </c>
      <c r="AF95" s="25"/>
      <c r="AG95">
        <f t="shared" si="5"/>
        <v>23.96163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19.239999999999998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2.69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0.17105399999999998</v>
      </c>
      <c r="AD96">
        <f t="shared" si="4"/>
        <v>21.758945999999998</v>
      </c>
      <c r="AE96">
        <v>0</v>
      </c>
      <c r="AF96" s="25"/>
      <c r="AG96">
        <f t="shared" si="5"/>
        <v>21.758945999999998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19.239999999999998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0.38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0.15303599999999998</v>
      </c>
      <c r="AD97">
        <f t="shared" si="4"/>
        <v>19.466963999999997</v>
      </c>
      <c r="AE97">
        <v>0</v>
      </c>
      <c r="AF97" s="25"/>
      <c r="AG97">
        <f t="shared" si="5"/>
        <v>19.466963999999997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19.239999999999998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0.28999999999999998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0.15233399999999997</v>
      </c>
      <c r="AD98">
        <f t="shared" si="4"/>
        <v>19.377665999999998</v>
      </c>
      <c r="AE98">
        <v>0</v>
      </c>
      <c r="AF98" s="25"/>
      <c r="AG98">
        <f t="shared" si="5"/>
        <v>19.377665999999998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0.44133000000000017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4.0434999999999985E-2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3.9196364999999995E-3</v>
      </c>
      <c r="AD99">
        <f t="shared" si="6"/>
        <v>0.49859786350000002</v>
      </c>
      <c r="AE99">
        <f t="shared" ref="AE99:AT99" si="8">SUM(AE3:AE98)/4000</f>
        <v>0</v>
      </c>
      <c r="AG99">
        <f t="shared" si="8"/>
        <v>0.49859786350000002</v>
      </c>
      <c r="AI99">
        <f t="shared" si="8"/>
        <v>0</v>
      </c>
      <c r="AJ99">
        <f t="shared" si="8"/>
        <v>0</v>
      </c>
      <c r="AK99">
        <f t="shared" si="8"/>
        <v>3.2274999999999999E-3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1.7525000000000002E-2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45693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'[1]05'!B5</f>
        <v>150</v>
      </c>
      <c r="C3" s="16">
        <f>'[1]05'!C5</f>
        <v>0</v>
      </c>
      <c r="D3" s="16">
        <f>'[1]05'!D5</f>
        <v>180</v>
      </c>
      <c r="E3" s="16">
        <f>'[1]05'!E5</f>
        <v>0</v>
      </c>
      <c r="F3" s="15">
        <f>SUM(B3:E3)</f>
        <v>330</v>
      </c>
      <c r="G3" s="15">
        <f>'[1]05'!H5</f>
        <v>0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'[1]05'!B6</f>
        <v>150</v>
      </c>
      <c r="C4" s="16">
        <f>'[1]05'!C6</f>
        <v>0</v>
      </c>
      <c r="D4" s="16">
        <f>'[1]05'!D6</f>
        <v>180</v>
      </c>
      <c r="E4" s="16">
        <f>'[1]05'!E6</f>
        <v>0</v>
      </c>
      <c r="F4" s="15">
        <f>SUM(B4:E4)</f>
        <v>330</v>
      </c>
      <c r="G4" s="15">
        <f>'[1]05'!H6</f>
        <v>0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'[1]05'!B7</f>
        <v>150</v>
      </c>
      <c r="C5" s="16">
        <f>'[1]05'!C7</f>
        <v>0</v>
      </c>
      <c r="D5" s="16">
        <f>'[1]05'!D7</f>
        <v>180</v>
      </c>
      <c r="E5" s="16">
        <f>'[1]05'!E7</f>
        <v>0</v>
      </c>
      <c r="F5" s="15">
        <f t="shared" ref="F5:F68" si="6">SUM(B5:E5)</f>
        <v>330</v>
      </c>
      <c r="G5" s="15">
        <f>'[1]05'!H7</f>
        <v>0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'[1]05'!B8</f>
        <v>150</v>
      </c>
      <c r="C6" s="16">
        <f>'[1]05'!C8</f>
        <v>0</v>
      </c>
      <c r="D6" s="16">
        <f>'[1]05'!D8</f>
        <v>180</v>
      </c>
      <c r="E6" s="16">
        <f>'[1]05'!E8</f>
        <v>0</v>
      </c>
      <c r="F6" s="15">
        <f t="shared" si="6"/>
        <v>330</v>
      </c>
      <c r="G6" s="15">
        <f>'[1]05'!H8</f>
        <v>0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'[1]05'!B9</f>
        <v>150</v>
      </c>
      <c r="C7" s="16">
        <f>'[1]05'!C9</f>
        <v>0</v>
      </c>
      <c r="D7" s="16">
        <f>'[1]05'!D9</f>
        <v>180</v>
      </c>
      <c r="E7" s="16">
        <f>'[1]05'!E9</f>
        <v>0</v>
      </c>
      <c r="F7" s="15">
        <f t="shared" si="6"/>
        <v>330</v>
      </c>
      <c r="G7" s="15">
        <f>'[1]05'!H9</f>
        <v>0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'[1]05'!B10</f>
        <v>150</v>
      </c>
      <c r="C8" s="16">
        <f>'[1]05'!C10</f>
        <v>0</v>
      </c>
      <c r="D8" s="16">
        <f>'[1]05'!D10</f>
        <v>180</v>
      </c>
      <c r="E8" s="16">
        <f>'[1]05'!E10</f>
        <v>0</v>
      </c>
      <c r="F8" s="15">
        <f t="shared" si="6"/>
        <v>330</v>
      </c>
      <c r="G8" s="15">
        <f>'[1]05'!H10</f>
        <v>0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'[1]05'!B11</f>
        <v>150</v>
      </c>
      <c r="C9" s="16">
        <f>'[1]05'!C11</f>
        <v>0</v>
      </c>
      <c r="D9" s="16">
        <f>'[1]05'!D11</f>
        <v>180</v>
      </c>
      <c r="E9" s="16">
        <f>'[1]05'!E11</f>
        <v>0</v>
      </c>
      <c r="F9" s="15">
        <f t="shared" si="6"/>
        <v>330</v>
      </c>
      <c r="G9" s="15">
        <f>'[1]05'!H11</f>
        <v>0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'[1]05'!B12</f>
        <v>150</v>
      </c>
      <c r="C10" s="16">
        <f>'[1]05'!C12</f>
        <v>0</v>
      </c>
      <c r="D10" s="16">
        <f>'[1]05'!D12</f>
        <v>180</v>
      </c>
      <c r="E10" s="16">
        <f>'[1]05'!E12</f>
        <v>0</v>
      </c>
      <c r="F10" s="15">
        <f t="shared" si="6"/>
        <v>330</v>
      </c>
      <c r="G10" s="15">
        <f>'[1]05'!H12</f>
        <v>0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'[1]05'!B13</f>
        <v>150</v>
      </c>
      <c r="C11" s="16">
        <f>'[1]05'!C13</f>
        <v>0</v>
      </c>
      <c r="D11" s="16">
        <f>'[1]05'!D13</f>
        <v>180</v>
      </c>
      <c r="E11" s="16">
        <f>'[1]05'!E13</f>
        <v>0</v>
      </c>
      <c r="F11" s="15">
        <f t="shared" si="6"/>
        <v>330</v>
      </c>
      <c r="G11" s="15">
        <f>'[1]05'!H13</f>
        <v>0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'[1]05'!B14</f>
        <v>150</v>
      </c>
      <c r="C12" s="16">
        <f>'[1]05'!C14</f>
        <v>0</v>
      </c>
      <c r="D12" s="16">
        <f>'[1]05'!D14</f>
        <v>180</v>
      </c>
      <c r="E12" s="16">
        <f>'[1]05'!E14</f>
        <v>0</v>
      </c>
      <c r="F12" s="15">
        <f t="shared" si="6"/>
        <v>330</v>
      </c>
      <c r="G12" s="15">
        <f>'[1]05'!H14</f>
        <v>0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'[1]05'!B15</f>
        <v>150</v>
      </c>
      <c r="C13" s="16">
        <f>'[1]05'!C15</f>
        <v>0</v>
      </c>
      <c r="D13" s="16">
        <f>'[1]05'!D15</f>
        <v>180</v>
      </c>
      <c r="E13" s="16">
        <f>'[1]05'!E15</f>
        <v>0</v>
      </c>
      <c r="F13" s="15">
        <f t="shared" si="6"/>
        <v>330</v>
      </c>
      <c r="G13" s="15">
        <f>'[1]05'!H15</f>
        <v>0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'[1]05'!B16</f>
        <v>150</v>
      </c>
      <c r="C14" s="16">
        <f>'[1]05'!C16</f>
        <v>0</v>
      </c>
      <c r="D14" s="16">
        <f>'[1]05'!D16</f>
        <v>180</v>
      </c>
      <c r="E14" s="16">
        <f>'[1]05'!E16</f>
        <v>0</v>
      </c>
      <c r="F14" s="15">
        <f t="shared" si="6"/>
        <v>330</v>
      </c>
      <c r="G14" s="15">
        <f>'[1]05'!H16</f>
        <v>0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'[1]05'!B17</f>
        <v>150</v>
      </c>
      <c r="C15" s="16">
        <f>'[1]05'!C17</f>
        <v>0</v>
      </c>
      <c r="D15" s="16">
        <f>'[1]05'!D17</f>
        <v>180</v>
      </c>
      <c r="E15" s="16">
        <f>'[1]05'!E17</f>
        <v>0</v>
      </c>
      <c r="F15" s="15">
        <f t="shared" si="6"/>
        <v>330</v>
      </c>
      <c r="G15" s="15">
        <f>'[1]05'!H17</f>
        <v>0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'[1]05'!B18</f>
        <v>150</v>
      </c>
      <c r="C16" s="16">
        <f>'[1]05'!C18</f>
        <v>0</v>
      </c>
      <c r="D16" s="16">
        <f>'[1]05'!D18</f>
        <v>180</v>
      </c>
      <c r="E16" s="16">
        <f>'[1]05'!E18</f>
        <v>0</v>
      </c>
      <c r="F16" s="15">
        <f t="shared" si="6"/>
        <v>330</v>
      </c>
      <c r="G16" s="15">
        <f>'[1]05'!H18</f>
        <v>0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'[1]05'!B19</f>
        <v>150</v>
      </c>
      <c r="C17" s="16">
        <f>'[1]05'!C19</f>
        <v>0</v>
      </c>
      <c r="D17" s="16">
        <f>'[1]05'!D19</f>
        <v>180</v>
      </c>
      <c r="E17" s="16">
        <f>'[1]05'!E19</f>
        <v>0</v>
      </c>
      <c r="F17" s="15">
        <f t="shared" si="6"/>
        <v>330</v>
      </c>
      <c r="G17" s="15">
        <f>'[1]05'!H19</f>
        <v>0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'[1]05'!B20</f>
        <v>150</v>
      </c>
      <c r="C18" s="16">
        <f>'[1]05'!C20</f>
        <v>0</v>
      </c>
      <c r="D18" s="16">
        <f>'[1]05'!D20</f>
        <v>180</v>
      </c>
      <c r="E18" s="16">
        <f>'[1]05'!E20</f>
        <v>0</v>
      </c>
      <c r="F18" s="15">
        <f t="shared" si="6"/>
        <v>330</v>
      </c>
      <c r="G18" s="15">
        <f>'[1]05'!H20</f>
        <v>0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'[1]05'!B21</f>
        <v>150</v>
      </c>
      <c r="C19" s="16">
        <f>'[1]05'!C21</f>
        <v>0</v>
      </c>
      <c r="D19" s="16">
        <f>'[1]05'!D21</f>
        <v>180</v>
      </c>
      <c r="E19" s="16">
        <f>'[1]05'!E21</f>
        <v>0</v>
      </c>
      <c r="F19" s="15">
        <f t="shared" si="6"/>
        <v>330</v>
      </c>
      <c r="G19" s="15">
        <f>'[1]05'!H21</f>
        <v>0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'[1]05'!B22</f>
        <v>150</v>
      </c>
      <c r="C20" s="16">
        <f>'[1]05'!C22</f>
        <v>0</v>
      </c>
      <c r="D20" s="16">
        <f>'[1]05'!D22</f>
        <v>180</v>
      </c>
      <c r="E20" s="16">
        <f>'[1]05'!E22</f>
        <v>0</v>
      </c>
      <c r="F20" s="15">
        <f t="shared" si="6"/>
        <v>330</v>
      </c>
      <c r="G20" s="15">
        <f>'[1]05'!H22</f>
        <v>0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'[1]05'!B23</f>
        <v>150</v>
      </c>
      <c r="C21" s="16">
        <f>'[1]05'!C23</f>
        <v>0</v>
      </c>
      <c r="D21" s="16">
        <f>'[1]05'!D23</f>
        <v>180</v>
      </c>
      <c r="E21" s="16">
        <f>'[1]05'!E23</f>
        <v>0</v>
      </c>
      <c r="F21" s="15">
        <f t="shared" si="6"/>
        <v>330</v>
      </c>
      <c r="G21" s="15">
        <f>'[1]05'!H23</f>
        <v>0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'[1]05'!B24</f>
        <v>150</v>
      </c>
      <c r="C22" s="16">
        <f>'[1]05'!C24</f>
        <v>0</v>
      </c>
      <c r="D22" s="16">
        <f>'[1]05'!D24</f>
        <v>180</v>
      </c>
      <c r="E22" s="16">
        <f>'[1]05'!E24</f>
        <v>0</v>
      </c>
      <c r="F22" s="15">
        <f t="shared" si="6"/>
        <v>330</v>
      </c>
      <c r="G22" s="15">
        <f>'[1]05'!H24</f>
        <v>0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'[1]05'!B25</f>
        <v>150</v>
      </c>
      <c r="C23" s="16">
        <f>'[1]05'!C25</f>
        <v>0</v>
      </c>
      <c r="D23" s="16">
        <f>'[1]05'!D25</f>
        <v>180</v>
      </c>
      <c r="E23" s="16">
        <f>'[1]05'!E25</f>
        <v>0</v>
      </c>
      <c r="F23" s="15">
        <f t="shared" si="6"/>
        <v>330</v>
      </c>
      <c r="G23" s="15">
        <f>'[1]05'!H25</f>
        <v>0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'[1]05'!B26</f>
        <v>150</v>
      </c>
      <c r="C24" s="16">
        <f>'[1]05'!C26</f>
        <v>0</v>
      </c>
      <c r="D24" s="16">
        <f>'[1]05'!D26</f>
        <v>180</v>
      </c>
      <c r="E24" s="16">
        <f>'[1]05'!E26</f>
        <v>0</v>
      </c>
      <c r="F24" s="15">
        <f t="shared" si="6"/>
        <v>330</v>
      </c>
      <c r="G24" s="15">
        <f>'[1]05'!H26</f>
        <v>0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'[1]05'!B27</f>
        <v>150</v>
      </c>
      <c r="C25" s="16">
        <f>'[1]05'!C27</f>
        <v>0</v>
      </c>
      <c r="D25" s="16">
        <f>'[1]05'!D27</f>
        <v>180</v>
      </c>
      <c r="E25" s="16">
        <f>'[1]05'!E27</f>
        <v>0</v>
      </c>
      <c r="F25" s="15">
        <f t="shared" si="6"/>
        <v>330</v>
      </c>
      <c r="G25" s="15">
        <f>'[1]05'!H27</f>
        <v>0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'[1]05'!B28</f>
        <v>150</v>
      </c>
      <c r="C26" s="16">
        <f>'[1]05'!C28</f>
        <v>0</v>
      </c>
      <c r="D26" s="16">
        <f>'[1]05'!D28</f>
        <v>180</v>
      </c>
      <c r="E26" s="16">
        <f>'[1]05'!E28</f>
        <v>0</v>
      </c>
      <c r="F26" s="15">
        <f t="shared" si="6"/>
        <v>330</v>
      </c>
      <c r="G26" s="15">
        <f>'[1]05'!H28</f>
        <v>0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'[1]05'!B29</f>
        <v>150</v>
      </c>
      <c r="C27" s="16">
        <f>'[1]05'!C29</f>
        <v>0</v>
      </c>
      <c r="D27" s="16">
        <f>'[1]05'!D29</f>
        <v>180</v>
      </c>
      <c r="E27" s="16">
        <f>'[1]05'!E29</f>
        <v>0</v>
      </c>
      <c r="F27" s="15">
        <f t="shared" si="6"/>
        <v>330</v>
      </c>
      <c r="G27" s="15">
        <f>'[1]05'!H29</f>
        <v>0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'[1]05'!B30</f>
        <v>150</v>
      </c>
      <c r="C28" s="16">
        <f>'[1]05'!C30</f>
        <v>0</v>
      </c>
      <c r="D28" s="16">
        <f>'[1]05'!D30</f>
        <v>180</v>
      </c>
      <c r="E28" s="16">
        <f>'[1]05'!E30</f>
        <v>0</v>
      </c>
      <c r="F28" s="15">
        <f t="shared" si="6"/>
        <v>330</v>
      </c>
      <c r="G28" s="15">
        <f>'[1]05'!H30</f>
        <v>0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'[1]05'!B31</f>
        <v>150</v>
      </c>
      <c r="C29" s="16">
        <f>'[1]05'!C31</f>
        <v>0</v>
      </c>
      <c r="D29" s="16">
        <f>'[1]05'!D31</f>
        <v>180</v>
      </c>
      <c r="E29" s="16">
        <f>'[1]05'!E31</f>
        <v>0</v>
      </c>
      <c r="F29" s="15">
        <f t="shared" si="6"/>
        <v>330</v>
      </c>
      <c r="G29" s="15">
        <f>'[1]05'!H31</f>
        <v>0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'[1]05'!B32</f>
        <v>150</v>
      </c>
      <c r="C30" s="16">
        <f>'[1]05'!C32</f>
        <v>0</v>
      </c>
      <c r="D30" s="16">
        <f>'[1]05'!D32</f>
        <v>180</v>
      </c>
      <c r="E30" s="16">
        <f>'[1]05'!E32</f>
        <v>0</v>
      </c>
      <c r="F30" s="15">
        <f t="shared" si="6"/>
        <v>330</v>
      </c>
      <c r="G30" s="15">
        <f>'[1]05'!H32</f>
        <v>0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'[1]05'!B33</f>
        <v>150</v>
      </c>
      <c r="C31" s="16">
        <f>'[1]05'!C33</f>
        <v>0</v>
      </c>
      <c r="D31" s="16">
        <f>'[1]05'!D33</f>
        <v>180</v>
      </c>
      <c r="E31" s="16">
        <f>'[1]05'!E33</f>
        <v>0</v>
      </c>
      <c r="F31" s="15">
        <f t="shared" si="6"/>
        <v>330</v>
      </c>
      <c r="G31" s="15">
        <f>'[1]05'!H33</f>
        <v>0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'[1]05'!B34</f>
        <v>150</v>
      </c>
      <c r="C32" s="16">
        <f>'[1]05'!C34</f>
        <v>0</v>
      </c>
      <c r="D32" s="16">
        <f>'[1]05'!D34</f>
        <v>180</v>
      </c>
      <c r="E32" s="16">
        <f>'[1]05'!E34</f>
        <v>0</v>
      </c>
      <c r="F32" s="15">
        <f t="shared" si="6"/>
        <v>330</v>
      </c>
      <c r="G32" s="15">
        <f>'[1]05'!H34</f>
        <v>0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'[1]05'!B35</f>
        <v>150</v>
      </c>
      <c r="C33" s="16">
        <f>'[1]05'!C35</f>
        <v>0</v>
      </c>
      <c r="D33" s="16">
        <f>'[1]05'!D35</f>
        <v>180</v>
      </c>
      <c r="E33" s="16">
        <f>'[1]05'!E35</f>
        <v>0</v>
      </c>
      <c r="F33" s="15">
        <f t="shared" si="6"/>
        <v>330</v>
      </c>
      <c r="G33" s="15">
        <f>'[1]05'!H35</f>
        <v>0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'[1]05'!B36</f>
        <v>150</v>
      </c>
      <c r="C34" s="16">
        <f>'[1]05'!C36</f>
        <v>0</v>
      </c>
      <c r="D34" s="16">
        <f>'[1]05'!D36</f>
        <v>180</v>
      </c>
      <c r="E34" s="16">
        <f>'[1]05'!E36</f>
        <v>0</v>
      </c>
      <c r="F34" s="15">
        <f t="shared" si="6"/>
        <v>330</v>
      </c>
      <c r="G34" s="15">
        <f>'[1]05'!H36</f>
        <v>0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'[1]05'!B37</f>
        <v>150</v>
      </c>
      <c r="C35" s="16">
        <f>'[1]05'!C37</f>
        <v>0</v>
      </c>
      <c r="D35" s="16">
        <f>'[1]05'!D37</f>
        <v>180</v>
      </c>
      <c r="E35" s="16">
        <f>'[1]05'!E37</f>
        <v>0</v>
      </c>
      <c r="F35" s="15">
        <f t="shared" si="6"/>
        <v>330</v>
      </c>
      <c r="G35" s="15">
        <f>'[1]05'!H37</f>
        <v>0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'[1]05'!B38</f>
        <v>150</v>
      </c>
      <c r="C36" s="16">
        <f>'[1]05'!C38</f>
        <v>0</v>
      </c>
      <c r="D36" s="16">
        <f>'[1]05'!D38</f>
        <v>180</v>
      </c>
      <c r="E36" s="16">
        <f>'[1]05'!E38</f>
        <v>0</v>
      </c>
      <c r="F36" s="15">
        <f t="shared" si="6"/>
        <v>330</v>
      </c>
      <c r="G36" s="15">
        <f>'[1]05'!H38</f>
        <v>0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'[1]05'!B39</f>
        <v>150</v>
      </c>
      <c r="C37" s="16">
        <f>'[1]05'!C39</f>
        <v>0</v>
      </c>
      <c r="D37" s="16">
        <f>'[1]05'!D39</f>
        <v>180</v>
      </c>
      <c r="E37" s="16">
        <f>'[1]05'!E39</f>
        <v>0</v>
      </c>
      <c r="F37" s="15">
        <f t="shared" si="6"/>
        <v>330</v>
      </c>
      <c r="G37" s="15">
        <f>'[1]05'!H39</f>
        <v>0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'[1]05'!B40</f>
        <v>150</v>
      </c>
      <c r="C38" s="16">
        <f>'[1]05'!C40</f>
        <v>0</v>
      </c>
      <c r="D38" s="16">
        <f>'[1]05'!D40</f>
        <v>180</v>
      </c>
      <c r="E38" s="16">
        <f>'[1]05'!E40</f>
        <v>0</v>
      </c>
      <c r="F38" s="15">
        <f t="shared" si="6"/>
        <v>330</v>
      </c>
      <c r="G38" s="15">
        <f>'[1]05'!H40</f>
        <v>0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'[1]05'!B41</f>
        <v>150</v>
      </c>
      <c r="C39" s="16">
        <f>'[1]05'!C41</f>
        <v>0</v>
      </c>
      <c r="D39" s="16">
        <f>'[1]05'!D41</f>
        <v>180</v>
      </c>
      <c r="E39" s="16">
        <f>'[1]05'!E41</f>
        <v>0</v>
      </c>
      <c r="F39" s="15">
        <f t="shared" si="6"/>
        <v>330</v>
      </c>
      <c r="G39" s="15">
        <f>'[1]05'!H41</f>
        <v>0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'[1]05'!B42</f>
        <v>150</v>
      </c>
      <c r="C40" s="16">
        <f>'[1]05'!C42</f>
        <v>0</v>
      </c>
      <c r="D40" s="16">
        <f>'[1]05'!D42</f>
        <v>180</v>
      </c>
      <c r="E40" s="16">
        <f>'[1]05'!E42</f>
        <v>0</v>
      </c>
      <c r="F40" s="15">
        <f t="shared" si="6"/>
        <v>330</v>
      </c>
      <c r="G40" s="15">
        <f>'[1]05'!H42</f>
        <v>0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'[1]05'!B43</f>
        <v>150</v>
      </c>
      <c r="C41" s="16">
        <f>'[1]05'!C43</f>
        <v>0</v>
      </c>
      <c r="D41" s="16">
        <f>'[1]05'!D43</f>
        <v>180</v>
      </c>
      <c r="E41" s="16">
        <f>'[1]05'!E43</f>
        <v>0</v>
      </c>
      <c r="F41" s="15">
        <f t="shared" si="6"/>
        <v>330</v>
      </c>
      <c r="G41" s="15">
        <f>'[1]05'!H43</f>
        <v>0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'[1]05'!B44</f>
        <v>150</v>
      </c>
      <c r="C42" s="16">
        <f>'[1]05'!C44</f>
        <v>0</v>
      </c>
      <c r="D42" s="16">
        <f>'[1]05'!D44</f>
        <v>180</v>
      </c>
      <c r="E42" s="16">
        <f>'[1]05'!E44</f>
        <v>0</v>
      </c>
      <c r="F42" s="15">
        <f t="shared" si="6"/>
        <v>330</v>
      </c>
      <c r="G42" s="15">
        <f>'[1]05'!H44</f>
        <v>0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'[1]05'!B45</f>
        <v>150</v>
      </c>
      <c r="C43" s="16">
        <f>'[1]05'!C45</f>
        <v>0</v>
      </c>
      <c r="D43" s="16">
        <f>'[1]05'!D45</f>
        <v>180</v>
      </c>
      <c r="E43" s="16">
        <f>'[1]05'!E45</f>
        <v>0</v>
      </c>
      <c r="F43" s="15">
        <f t="shared" si="6"/>
        <v>330</v>
      </c>
      <c r="G43" s="15">
        <f>'[1]05'!H45</f>
        <v>0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'[1]05'!B46</f>
        <v>150</v>
      </c>
      <c r="C44" s="16">
        <f>'[1]05'!C46</f>
        <v>0</v>
      </c>
      <c r="D44" s="16">
        <f>'[1]05'!D46</f>
        <v>180</v>
      </c>
      <c r="E44" s="16">
        <f>'[1]05'!E46</f>
        <v>0</v>
      </c>
      <c r="F44" s="15">
        <f t="shared" si="6"/>
        <v>330</v>
      </c>
      <c r="G44" s="15">
        <f>'[1]05'!H46</f>
        <v>0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'[1]05'!B47</f>
        <v>150</v>
      </c>
      <c r="C45" s="16">
        <f>'[1]05'!C47</f>
        <v>0</v>
      </c>
      <c r="D45" s="16">
        <f>'[1]05'!D47</f>
        <v>180</v>
      </c>
      <c r="E45" s="16">
        <f>'[1]05'!E47</f>
        <v>0</v>
      </c>
      <c r="F45" s="15">
        <f t="shared" si="6"/>
        <v>330</v>
      </c>
      <c r="G45" s="15">
        <f>'[1]05'!H47</f>
        <v>0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'[1]05'!B48</f>
        <v>150</v>
      </c>
      <c r="C46" s="16">
        <f>'[1]05'!C48</f>
        <v>0</v>
      </c>
      <c r="D46" s="16">
        <f>'[1]05'!D48</f>
        <v>180</v>
      </c>
      <c r="E46" s="16">
        <f>'[1]05'!E48</f>
        <v>0</v>
      </c>
      <c r="F46" s="15">
        <f t="shared" si="6"/>
        <v>330</v>
      </c>
      <c r="G46" s="15">
        <f>'[1]05'!H48</f>
        <v>0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'[1]05'!B49</f>
        <v>150</v>
      </c>
      <c r="C47" s="16">
        <f>'[1]05'!C49</f>
        <v>0</v>
      </c>
      <c r="D47" s="16">
        <f>'[1]05'!D49</f>
        <v>180</v>
      </c>
      <c r="E47" s="16">
        <f>'[1]05'!E49</f>
        <v>0</v>
      </c>
      <c r="F47" s="15">
        <f t="shared" si="6"/>
        <v>330</v>
      </c>
      <c r="G47" s="15">
        <f>'[1]05'!H49</f>
        <v>0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'[1]05'!B50</f>
        <v>150</v>
      </c>
      <c r="C48" s="16">
        <f>'[1]05'!C50</f>
        <v>0</v>
      </c>
      <c r="D48" s="16">
        <f>'[1]05'!D50</f>
        <v>180</v>
      </c>
      <c r="E48" s="16">
        <f>'[1]05'!E50</f>
        <v>0</v>
      </c>
      <c r="F48" s="15">
        <f t="shared" si="6"/>
        <v>330</v>
      </c>
      <c r="G48" s="15">
        <f>'[1]05'!H50</f>
        <v>0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'[1]05'!B51</f>
        <v>150</v>
      </c>
      <c r="C49" s="16">
        <f>'[1]05'!C51</f>
        <v>0</v>
      </c>
      <c r="D49" s="16">
        <f>'[1]05'!D51</f>
        <v>180</v>
      </c>
      <c r="E49" s="16">
        <f>'[1]05'!E51</f>
        <v>0</v>
      </c>
      <c r="F49" s="15">
        <f t="shared" si="6"/>
        <v>330</v>
      </c>
      <c r="G49" s="15">
        <f>'[1]05'!H51</f>
        <v>0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'[1]05'!B52</f>
        <v>150</v>
      </c>
      <c r="C50" s="16">
        <f>'[1]05'!C52</f>
        <v>0</v>
      </c>
      <c r="D50" s="16">
        <f>'[1]05'!D52</f>
        <v>180</v>
      </c>
      <c r="E50" s="16">
        <f>'[1]05'!E52</f>
        <v>0</v>
      </c>
      <c r="F50" s="15">
        <f t="shared" si="6"/>
        <v>330</v>
      </c>
      <c r="G50" s="15">
        <f>'[1]05'!H52</f>
        <v>0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'[1]05'!B53</f>
        <v>150</v>
      </c>
      <c r="C51" s="16">
        <f>'[1]05'!C53</f>
        <v>0</v>
      </c>
      <c r="D51" s="16">
        <f>'[1]05'!D53</f>
        <v>180</v>
      </c>
      <c r="E51" s="16">
        <f>'[1]05'!E53</f>
        <v>0</v>
      </c>
      <c r="F51" s="15">
        <f t="shared" si="6"/>
        <v>330</v>
      </c>
      <c r="G51" s="15">
        <f>'[1]05'!H53</f>
        <v>0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'[1]05'!B54</f>
        <v>150</v>
      </c>
      <c r="C52" s="16">
        <f>'[1]05'!C54</f>
        <v>0</v>
      </c>
      <c r="D52" s="16">
        <f>'[1]05'!D54</f>
        <v>180</v>
      </c>
      <c r="E52" s="16">
        <f>'[1]05'!E54</f>
        <v>0</v>
      </c>
      <c r="F52" s="15">
        <f t="shared" si="6"/>
        <v>330</v>
      </c>
      <c r="G52" s="15">
        <f>'[1]05'!H54</f>
        <v>0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'[1]05'!B55</f>
        <v>150</v>
      </c>
      <c r="C53" s="16">
        <f>'[1]05'!C55</f>
        <v>0</v>
      </c>
      <c r="D53" s="16">
        <f>'[1]05'!D55</f>
        <v>180</v>
      </c>
      <c r="E53" s="16">
        <f>'[1]05'!E55</f>
        <v>0</v>
      </c>
      <c r="F53" s="15">
        <f t="shared" si="6"/>
        <v>330</v>
      </c>
      <c r="G53" s="15">
        <f>'[1]05'!H55</f>
        <v>0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'[1]05'!B56</f>
        <v>150</v>
      </c>
      <c r="C54" s="16">
        <f>'[1]05'!C56</f>
        <v>0</v>
      </c>
      <c r="D54" s="16">
        <f>'[1]05'!D56</f>
        <v>180</v>
      </c>
      <c r="E54" s="16">
        <f>'[1]05'!E56</f>
        <v>0</v>
      </c>
      <c r="F54" s="15">
        <f t="shared" si="6"/>
        <v>330</v>
      </c>
      <c r="G54" s="15">
        <f>'[1]05'!H56</f>
        <v>0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'[1]05'!B57</f>
        <v>150</v>
      </c>
      <c r="C55" s="16">
        <f>'[1]05'!C57</f>
        <v>0</v>
      </c>
      <c r="D55" s="16">
        <f>'[1]05'!D57</f>
        <v>180</v>
      </c>
      <c r="E55" s="16">
        <f>'[1]05'!E57</f>
        <v>0</v>
      </c>
      <c r="F55" s="15">
        <f t="shared" si="6"/>
        <v>330</v>
      </c>
      <c r="G55" s="15">
        <f>'[1]05'!H57</f>
        <v>0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'[1]05'!B58</f>
        <v>150</v>
      </c>
      <c r="C56" s="16">
        <f>'[1]05'!C58</f>
        <v>0</v>
      </c>
      <c r="D56" s="16">
        <f>'[1]05'!D58</f>
        <v>180</v>
      </c>
      <c r="E56" s="16">
        <f>'[1]05'!E58</f>
        <v>0</v>
      </c>
      <c r="F56" s="15">
        <f t="shared" si="6"/>
        <v>330</v>
      </c>
      <c r="G56" s="15">
        <f>'[1]05'!H58</f>
        <v>0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'[1]05'!B59</f>
        <v>150</v>
      </c>
      <c r="C57" s="16">
        <f>'[1]05'!C59</f>
        <v>0</v>
      </c>
      <c r="D57" s="16">
        <f>'[1]05'!D59</f>
        <v>180</v>
      </c>
      <c r="E57" s="16">
        <f>'[1]05'!E59</f>
        <v>0</v>
      </c>
      <c r="F57" s="15">
        <f t="shared" si="6"/>
        <v>330</v>
      </c>
      <c r="G57" s="15">
        <f>'[1]05'!H59</f>
        <v>0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'[1]05'!B60</f>
        <v>150</v>
      </c>
      <c r="C58" s="16">
        <f>'[1]05'!C60</f>
        <v>0</v>
      </c>
      <c r="D58" s="16">
        <f>'[1]05'!D60</f>
        <v>180</v>
      </c>
      <c r="E58" s="16">
        <f>'[1]05'!E60</f>
        <v>0</v>
      </c>
      <c r="F58" s="15">
        <f t="shared" si="6"/>
        <v>330</v>
      </c>
      <c r="G58" s="15">
        <f>'[1]05'!H60</f>
        <v>0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'[1]05'!B61</f>
        <v>150</v>
      </c>
      <c r="C59" s="16">
        <f>'[1]05'!C61</f>
        <v>0</v>
      </c>
      <c r="D59" s="16">
        <f>'[1]05'!D61</f>
        <v>180</v>
      </c>
      <c r="E59" s="16">
        <f>'[1]05'!E61</f>
        <v>0</v>
      </c>
      <c r="F59" s="15">
        <f t="shared" si="6"/>
        <v>330</v>
      </c>
      <c r="G59" s="15">
        <f>'[1]05'!H61</f>
        <v>0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'[1]05'!B62</f>
        <v>150</v>
      </c>
      <c r="C60" s="16">
        <f>'[1]05'!C62</f>
        <v>0</v>
      </c>
      <c r="D60" s="16">
        <f>'[1]05'!D62</f>
        <v>180</v>
      </c>
      <c r="E60" s="16">
        <f>'[1]05'!E62</f>
        <v>0</v>
      </c>
      <c r="F60" s="15">
        <f t="shared" si="6"/>
        <v>330</v>
      </c>
      <c r="G60" s="15">
        <f>'[1]05'!H62</f>
        <v>0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'[1]05'!B63</f>
        <v>150</v>
      </c>
      <c r="C61" s="16">
        <f>'[1]05'!C63</f>
        <v>0</v>
      </c>
      <c r="D61" s="16">
        <f>'[1]05'!D63</f>
        <v>180</v>
      </c>
      <c r="E61" s="16">
        <f>'[1]05'!E63</f>
        <v>0</v>
      </c>
      <c r="F61" s="15">
        <f t="shared" si="6"/>
        <v>330</v>
      </c>
      <c r="G61" s="15">
        <f>'[1]05'!H63</f>
        <v>0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'[1]05'!B64</f>
        <v>150</v>
      </c>
      <c r="C62" s="16">
        <f>'[1]05'!C64</f>
        <v>0</v>
      </c>
      <c r="D62" s="16">
        <f>'[1]05'!D64</f>
        <v>180</v>
      </c>
      <c r="E62" s="16">
        <f>'[1]05'!E64</f>
        <v>0</v>
      </c>
      <c r="F62" s="15">
        <f t="shared" si="6"/>
        <v>330</v>
      </c>
      <c r="G62" s="15">
        <f>'[1]05'!H64</f>
        <v>0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'[1]05'!B65</f>
        <v>150</v>
      </c>
      <c r="C63" s="16">
        <f>'[1]05'!C65</f>
        <v>0</v>
      </c>
      <c r="D63" s="16">
        <f>'[1]05'!D65</f>
        <v>180</v>
      </c>
      <c r="E63" s="16">
        <f>'[1]05'!E65</f>
        <v>0</v>
      </c>
      <c r="F63" s="15">
        <f t="shared" si="6"/>
        <v>330</v>
      </c>
      <c r="G63" s="15">
        <f>'[1]05'!H65</f>
        <v>0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'[1]05'!B66</f>
        <v>150</v>
      </c>
      <c r="C64" s="16">
        <f>'[1]05'!C66</f>
        <v>0</v>
      </c>
      <c r="D64" s="16">
        <f>'[1]05'!D66</f>
        <v>180</v>
      </c>
      <c r="E64" s="16">
        <f>'[1]05'!E66</f>
        <v>0</v>
      </c>
      <c r="F64" s="15">
        <f t="shared" si="6"/>
        <v>330</v>
      </c>
      <c r="G64" s="15">
        <f>'[1]05'!H66</f>
        <v>0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'[1]05'!B67</f>
        <v>150</v>
      </c>
      <c r="C65" s="16">
        <f>'[1]05'!C67</f>
        <v>0</v>
      </c>
      <c r="D65" s="16">
        <f>'[1]05'!D67</f>
        <v>180</v>
      </c>
      <c r="E65" s="16">
        <f>'[1]05'!E67</f>
        <v>0</v>
      </c>
      <c r="F65" s="15">
        <f t="shared" si="6"/>
        <v>330</v>
      </c>
      <c r="G65" s="15">
        <f>'[1]05'!H67</f>
        <v>0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'[1]05'!B68</f>
        <v>150</v>
      </c>
      <c r="C66" s="16">
        <f>'[1]05'!C68</f>
        <v>0</v>
      </c>
      <c r="D66" s="16">
        <f>'[1]05'!D68</f>
        <v>180</v>
      </c>
      <c r="E66" s="16">
        <f>'[1]05'!E68</f>
        <v>0</v>
      </c>
      <c r="F66" s="15">
        <f t="shared" si="6"/>
        <v>330</v>
      </c>
      <c r="G66" s="15">
        <f>'[1]05'!H68</f>
        <v>0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'[1]05'!B69</f>
        <v>45</v>
      </c>
      <c r="C67" s="16">
        <f>'[1]05'!C69</f>
        <v>105</v>
      </c>
      <c r="D67" s="16">
        <f>'[1]05'!D69</f>
        <v>180</v>
      </c>
      <c r="E67" s="16">
        <f>'[1]05'!E69</f>
        <v>0</v>
      </c>
      <c r="F67" s="15">
        <f t="shared" si="6"/>
        <v>330</v>
      </c>
      <c r="G67" s="15">
        <f>'[1]05'!H69</f>
        <v>0</v>
      </c>
      <c r="H67" s="16">
        <f>'[1]05'!I69</f>
        <v>85</v>
      </c>
      <c r="I67" s="16">
        <f>'[1]05'!J69</f>
        <v>0</v>
      </c>
      <c r="J67" s="16">
        <f>'[1]05'!K69</f>
        <v>0</v>
      </c>
      <c r="K67" s="15">
        <f t="shared" si="4"/>
        <v>85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85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85</v>
      </c>
      <c r="R67" s="17"/>
    </row>
    <row r="68" spans="1:19">
      <c r="A68" s="8" t="s">
        <v>110</v>
      </c>
      <c r="B68" s="15">
        <f>'[1]05'!B70</f>
        <v>45</v>
      </c>
      <c r="C68" s="16">
        <f>'[1]05'!C70</f>
        <v>105</v>
      </c>
      <c r="D68" s="16">
        <f>'[1]05'!D70</f>
        <v>180</v>
      </c>
      <c r="E68" s="16">
        <f>'[1]05'!E70</f>
        <v>0</v>
      </c>
      <c r="F68" s="15">
        <f t="shared" si="6"/>
        <v>330</v>
      </c>
      <c r="G68" s="15">
        <f>'[1]05'!H70</f>
        <v>0</v>
      </c>
      <c r="H68" s="16">
        <f>'[1]05'!I70</f>
        <v>85</v>
      </c>
      <c r="I68" s="16">
        <f>'[1]05'!J70</f>
        <v>0</v>
      </c>
      <c r="J68" s="16">
        <f>'[1]05'!K70</f>
        <v>0</v>
      </c>
      <c r="K68" s="15">
        <f t="shared" ref="K68:K98" si="15">SUM(G68:J68)</f>
        <v>85</v>
      </c>
      <c r="L68" s="18">
        <f>frq!C68</f>
        <v>1</v>
      </c>
      <c r="M68" s="16">
        <f t="shared" si="11"/>
        <v>0</v>
      </c>
      <c r="N68" s="16">
        <f t="shared" si="12"/>
        <v>85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85</v>
      </c>
      <c r="R68" s="17"/>
    </row>
    <row r="69" spans="1:19">
      <c r="A69" s="8" t="s">
        <v>111</v>
      </c>
      <c r="B69" s="15">
        <f>'[1]05'!B71</f>
        <v>45</v>
      </c>
      <c r="C69" s="16">
        <f>'[1]05'!C71</f>
        <v>105</v>
      </c>
      <c r="D69" s="16">
        <f>'[1]05'!D71</f>
        <v>180</v>
      </c>
      <c r="E69" s="16">
        <f>'[1]05'!E71</f>
        <v>0</v>
      </c>
      <c r="F69" s="15">
        <f t="shared" ref="F69:F98" si="17">SUM(B69:E69)</f>
        <v>330</v>
      </c>
      <c r="G69" s="15">
        <f>'[1]05'!H71</f>
        <v>0</v>
      </c>
      <c r="H69" s="16">
        <f>'[1]05'!I71</f>
        <v>85</v>
      </c>
      <c r="I69" s="16">
        <f>'[1]05'!J71</f>
        <v>0</v>
      </c>
      <c r="J69" s="16">
        <f>'[1]05'!K71</f>
        <v>0</v>
      </c>
      <c r="K69" s="15">
        <f t="shared" si="15"/>
        <v>85</v>
      </c>
      <c r="L69" s="18">
        <f>frq!C69</f>
        <v>1</v>
      </c>
      <c r="M69" s="16">
        <f t="shared" si="11"/>
        <v>0</v>
      </c>
      <c r="N69" s="16">
        <f t="shared" si="12"/>
        <v>85</v>
      </c>
      <c r="O69" s="16">
        <f t="shared" si="13"/>
        <v>0</v>
      </c>
      <c r="P69" s="16">
        <f t="shared" si="14"/>
        <v>0</v>
      </c>
      <c r="Q69" s="17">
        <f t="shared" si="16"/>
        <v>85</v>
      </c>
      <c r="R69" s="17"/>
      <c r="S69">
        <f>96*4</f>
        <v>384</v>
      </c>
    </row>
    <row r="70" spans="1:19">
      <c r="A70" s="8" t="s">
        <v>112</v>
      </c>
      <c r="B70" s="15">
        <f>'[1]05'!B72</f>
        <v>45</v>
      </c>
      <c r="C70" s="16">
        <f>'[1]05'!C72</f>
        <v>105</v>
      </c>
      <c r="D70" s="16">
        <f>'[1]05'!D72</f>
        <v>180</v>
      </c>
      <c r="E70" s="16">
        <f>'[1]05'!E72</f>
        <v>0</v>
      </c>
      <c r="F70" s="15">
        <f t="shared" si="17"/>
        <v>330</v>
      </c>
      <c r="G70" s="15">
        <f>'[1]05'!H72</f>
        <v>0</v>
      </c>
      <c r="H70" s="16">
        <f>'[1]05'!I72</f>
        <v>85</v>
      </c>
      <c r="I70" s="16">
        <f>'[1]05'!J72</f>
        <v>0</v>
      </c>
      <c r="J70" s="16">
        <f>'[1]05'!K72</f>
        <v>0</v>
      </c>
      <c r="K70" s="15">
        <f t="shared" si="15"/>
        <v>85</v>
      </c>
      <c r="L70" s="18">
        <f>frq!C70</f>
        <v>1</v>
      </c>
      <c r="M70" s="16">
        <f t="shared" si="11"/>
        <v>0</v>
      </c>
      <c r="N70" s="16">
        <f t="shared" si="12"/>
        <v>85</v>
      </c>
      <c r="O70" s="16">
        <f t="shared" si="13"/>
        <v>0</v>
      </c>
      <c r="P70" s="16">
        <f t="shared" si="14"/>
        <v>0</v>
      </c>
      <c r="Q70" s="17">
        <f t="shared" si="16"/>
        <v>85</v>
      </c>
      <c r="R70" s="17"/>
    </row>
    <row r="71" spans="1:19">
      <c r="A71" s="8" t="s">
        <v>113</v>
      </c>
      <c r="B71" s="15">
        <f>'[1]05'!B73</f>
        <v>45</v>
      </c>
      <c r="C71" s="16">
        <f>'[1]05'!C73</f>
        <v>105</v>
      </c>
      <c r="D71" s="16">
        <f>'[1]05'!D73</f>
        <v>180</v>
      </c>
      <c r="E71" s="16">
        <f>'[1]05'!E73</f>
        <v>0</v>
      </c>
      <c r="F71" s="15">
        <f t="shared" si="17"/>
        <v>330</v>
      </c>
      <c r="G71" s="15">
        <f>'[1]05'!H73</f>
        <v>0</v>
      </c>
      <c r="H71" s="16">
        <f>'[1]05'!I73</f>
        <v>85</v>
      </c>
      <c r="I71" s="16">
        <f>'[1]05'!J73</f>
        <v>0</v>
      </c>
      <c r="J71" s="16">
        <f>'[1]05'!K73</f>
        <v>0</v>
      </c>
      <c r="K71" s="15">
        <f t="shared" si="15"/>
        <v>85</v>
      </c>
      <c r="L71" s="18">
        <f>frq!C71</f>
        <v>1</v>
      </c>
      <c r="M71" s="16">
        <f t="shared" si="11"/>
        <v>0</v>
      </c>
      <c r="N71" s="16">
        <f t="shared" si="12"/>
        <v>85</v>
      </c>
      <c r="O71" s="16">
        <f t="shared" si="13"/>
        <v>0</v>
      </c>
      <c r="P71" s="16">
        <f t="shared" si="14"/>
        <v>0</v>
      </c>
      <c r="Q71" s="17">
        <f t="shared" si="16"/>
        <v>85</v>
      </c>
      <c r="R71" s="17"/>
    </row>
    <row r="72" spans="1:19">
      <c r="A72" s="8" t="s">
        <v>114</v>
      </c>
      <c r="B72" s="15">
        <f>'[1]05'!B74</f>
        <v>45</v>
      </c>
      <c r="C72" s="16">
        <f>'[1]05'!C74</f>
        <v>105</v>
      </c>
      <c r="D72" s="16">
        <f>'[1]05'!D74</f>
        <v>180</v>
      </c>
      <c r="E72" s="16">
        <f>'[1]05'!E74</f>
        <v>0</v>
      </c>
      <c r="F72" s="15">
        <f t="shared" si="17"/>
        <v>330</v>
      </c>
      <c r="G72" s="15">
        <f>'[1]05'!H74</f>
        <v>0</v>
      </c>
      <c r="H72" s="16">
        <f>'[1]05'!I74</f>
        <v>85</v>
      </c>
      <c r="I72" s="16">
        <f>'[1]05'!J74</f>
        <v>0</v>
      </c>
      <c r="J72" s="16">
        <f>'[1]05'!K74</f>
        <v>0</v>
      </c>
      <c r="K72" s="15">
        <f t="shared" si="15"/>
        <v>85</v>
      </c>
      <c r="L72" s="18">
        <f>frq!C72</f>
        <v>1</v>
      </c>
      <c r="M72" s="16">
        <f t="shared" si="11"/>
        <v>0</v>
      </c>
      <c r="N72" s="16">
        <f t="shared" si="12"/>
        <v>85</v>
      </c>
      <c r="O72" s="16">
        <f t="shared" si="13"/>
        <v>0</v>
      </c>
      <c r="P72" s="16">
        <f t="shared" si="14"/>
        <v>0</v>
      </c>
      <c r="Q72" s="17">
        <f t="shared" si="16"/>
        <v>85</v>
      </c>
      <c r="R72" s="17"/>
    </row>
    <row r="73" spans="1:19">
      <c r="A73" s="8" t="s">
        <v>115</v>
      </c>
      <c r="B73" s="15">
        <f>'[1]05'!B75</f>
        <v>45</v>
      </c>
      <c r="C73" s="16">
        <f>'[1]05'!C75</f>
        <v>105</v>
      </c>
      <c r="D73" s="16">
        <f>'[1]05'!D75</f>
        <v>180</v>
      </c>
      <c r="E73" s="16">
        <f>'[1]05'!E75</f>
        <v>0</v>
      </c>
      <c r="F73" s="15">
        <f t="shared" si="17"/>
        <v>330</v>
      </c>
      <c r="G73" s="15">
        <f>'[1]05'!H75</f>
        <v>0</v>
      </c>
      <c r="H73" s="16">
        <f>'[1]05'!I75</f>
        <v>85</v>
      </c>
      <c r="I73" s="16">
        <f>'[1]05'!J75</f>
        <v>0</v>
      </c>
      <c r="J73" s="16">
        <f>'[1]05'!K75</f>
        <v>0</v>
      </c>
      <c r="K73" s="15">
        <f t="shared" si="15"/>
        <v>85</v>
      </c>
      <c r="L73" s="18">
        <f>frq!C73</f>
        <v>1</v>
      </c>
      <c r="M73" s="16">
        <f t="shared" si="11"/>
        <v>0</v>
      </c>
      <c r="N73" s="16">
        <f t="shared" si="12"/>
        <v>85</v>
      </c>
      <c r="O73" s="16">
        <f t="shared" si="13"/>
        <v>0</v>
      </c>
      <c r="P73" s="16">
        <f t="shared" si="14"/>
        <v>0</v>
      </c>
      <c r="Q73" s="17">
        <f t="shared" si="16"/>
        <v>85</v>
      </c>
      <c r="R73" s="17"/>
    </row>
    <row r="74" spans="1:19">
      <c r="A74" s="8" t="s">
        <v>116</v>
      </c>
      <c r="B74" s="15">
        <f>'[1]05'!B76</f>
        <v>45</v>
      </c>
      <c r="C74" s="16">
        <f>'[1]05'!C76</f>
        <v>105</v>
      </c>
      <c r="D74" s="16">
        <f>'[1]05'!D76</f>
        <v>180</v>
      </c>
      <c r="E74" s="16">
        <f>'[1]05'!E76</f>
        <v>0</v>
      </c>
      <c r="F74" s="15">
        <f t="shared" si="17"/>
        <v>330</v>
      </c>
      <c r="G74" s="15">
        <f>'[1]05'!H76</f>
        <v>0</v>
      </c>
      <c r="H74" s="16">
        <f>'[1]05'!I76</f>
        <v>85</v>
      </c>
      <c r="I74" s="16">
        <f>'[1]05'!J76</f>
        <v>0</v>
      </c>
      <c r="J74" s="16">
        <f>'[1]05'!K76</f>
        <v>0</v>
      </c>
      <c r="K74" s="15">
        <f t="shared" si="15"/>
        <v>85</v>
      </c>
      <c r="L74" s="18">
        <f>frq!C74</f>
        <v>1</v>
      </c>
      <c r="M74" s="16">
        <f t="shared" si="11"/>
        <v>0</v>
      </c>
      <c r="N74" s="16">
        <f t="shared" si="12"/>
        <v>85</v>
      </c>
      <c r="O74" s="16">
        <f t="shared" si="13"/>
        <v>0</v>
      </c>
      <c r="P74" s="16">
        <f t="shared" si="14"/>
        <v>0</v>
      </c>
      <c r="Q74" s="17">
        <f t="shared" si="16"/>
        <v>85</v>
      </c>
      <c r="R74" s="17"/>
    </row>
    <row r="75" spans="1:19">
      <c r="A75" s="8" t="s">
        <v>117</v>
      </c>
      <c r="B75" s="15">
        <f>'[1]05'!B77</f>
        <v>45</v>
      </c>
      <c r="C75" s="16">
        <f>'[1]05'!C77</f>
        <v>105</v>
      </c>
      <c r="D75" s="16">
        <f>'[1]05'!D77</f>
        <v>180</v>
      </c>
      <c r="E75" s="16">
        <f>'[1]05'!E77</f>
        <v>0</v>
      </c>
      <c r="F75" s="15">
        <f t="shared" si="17"/>
        <v>330</v>
      </c>
      <c r="G75" s="15">
        <f>'[1]05'!H77</f>
        <v>0</v>
      </c>
      <c r="H75" s="16">
        <f>'[1]05'!I77</f>
        <v>85</v>
      </c>
      <c r="I75" s="16">
        <f>'[1]05'!J77</f>
        <v>0</v>
      </c>
      <c r="J75" s="16">
        <f>'[1]05'!K77</f>
        <v>0</v>
      </c>
      <c r="K75" s="15">
        <f t="shared" si="15"/>
        <v>85</v>
      </c>
      <c r="L75" s="18">
        <f>frq!C75</f>
        <v>1</v>
      </c>
      <c r="M75" s="16">
        <f t="shared" si="11"/>
        <v>0</v>
      </c>
      <c r="N75" s="16">
        <f t="shared" si="12"/>
        <v>85</v>
      </c>
      <c r="O75" s="16">
        <f t="shared" si="13"/>
        <v>0</v>
      </c>
      <c r="P75" s="16">
        <f t="shared" si="14"/>
        <v>0</v>
      </c>
      <c r="Q75" s="17">
        <f t="shared" si="16"/>
        <v>85</v>
      </c>
      <c r="R75" s="17"/>
    </row>
    <row r="76" spans="1:19">
      <c r="A76" s="8" t="s">
        <v>118</v>
      </c>
      <c r="B76" s="15">
        <f>'[1]05'!B78</f>
        <v>45</v>
      </c>
      <c r="C76" s="16">
        <f>'[1]05'!C78</f>
        <v>105</v>
      </c>
      <c r="D76" s="16">
        <f>'[1]05'!D78</f>
        <v>180</v>
      </c>
      <c r="E76" s="16">
        <f>'[1]05'!E78</f>
        <v>0</v>
      </c>
      <c r="F76" s="15">
        <f t="shared" si="17"/>
        <v>330</v>
      </c>
      <c r="G76" s="15">
        <f>'[1]05'!H78</f>
        <v>0</v>
      </c>
      <c r="H76" s="16">
        <f>'[1]05'!I78</f>
        <v>85</v>
      </c>
      <c r="I76" s="16">
        <f>'[1]05'!J78</f>
        <v>0</v>
      </c>
      <c r="J76" s="16">
        <f>'[1]05'!K78</f>
        <v>0</v>
      </c>
      <c r="K76" s="15">
        <f t="shared" si="15"/>
        <v>85</v>
      </c>
      <c r="L76" s="18">
        <f>frq!C76</f>
        <v>1</v>
      </c>
      <c r="M76" s="16">
        <f t="shared" si="11"/>
        <v>0</v>
      </c>
      <c r="N76" s="16">
        <f t="shared" si="12"/>
        <v>85</v>
      </c>
      <c r="O76" s="16">
        <f t="shared" si="13"/>
        <v>0</v>
      </c>
      <c r="P76" s="16">
        <f t="shared" si="14"/>
        <v>0</v>
      </c>
      <c r="Q76" s="17">
        <f t="shared" si="16"/>
        <v>85</v>
      </c>
      <c r="R76" s="17"/>
    </row>
    <row r="77" spans="1:19">
      <c r="A77" s="8" t="s">
        <v>119</v>
      </c>
      <c r="B77" s="15">
        <f>'[1]05'!B79</f>
        <v>45</v>
      </c>
      <c r="C77" s="16">
        <f>'[1]05'!C79</f>
        <v>105</v>
      </c>
      <c r="D77" s="16">
        <f>'[1]05'!D79</f>
        <v>180</v>
      </c>
      <c r="E77" s="16">
        <f>'[1]05'!E79</f>
        <v>0</v>
      </c>
      <c r="F77" s="15">
        <f t="shared" si="17"/>
        <v>330</v>
      </c>
      <c r="G77" s="15">
        <f>'[1]05'!H79</f>
        <v>0</v>
      </c>
      <c r="H77" s="16">
        <f>'[1]05'!I79</f>
        <v>85</v>
      </c>
      <c r="I77" s="16">
        <f>'[1]05'!J79</f>
        <v>0</v>
      </c>
      <c r="J77" s="16">
        <f>'[1]05'!K79</f>
        <v>0</v>
      </c>
      <c r="K77" s="15">
        <f t="shared" si="15"/>
        <v>85</v>
      </c>
      <c r="L77" s="18">
        <f>frq!C77</f>
        <v>1</v>
      </c>
      <c r="M77" s="16">
        <f t="shared" si="11"/>
        <v>0</v>
      </c>
      <c r="N77" s="16">
        <f t="shared" si="12"/>
        <v>85</v>
      </c>
      <c r="O77" s="16">
        <f t="shared" si="13"/>
        <v>0</v>
      </c>
      <c r="P77" s="16">
        <f t="shared" si="14"/>
        <v>0</v>
      </c>
      <c r="Q77" s="17">
        <f t="shared" si="16"/>
        <v>85</v>
      </c>
      <c r="R77" s="17"/>
    </row>
    <row r="78" spans="1:19">
      <c r="A78" s="8" t="s">
        <v>120</v>
      </c>
      <c r="B78" s="15">
        <f>'[1]05'!B80</f>
        <v>45</v>
      </c>
      <c r="C78" s="16">
        <f>'[1]05'!C80</f>
        <v>105</v>
      </c>
      <c r="D78" s="16">
        <f>'[1]05'!D80</f>
        <v>180</v>
      </c>
      <c r="E78" s="16">
        <f>'[1]05'!E80</f>
        <v>0</v>
      </c>
      <c r="F78" s="15">
        <f t="shared" si="17"/>
        <v>330</v>
      </c>
      <c r="G78" s="15">
        <f>'[1]05'!H80</f>
        <v>0</v>
      </c>
      <c r="H78" s="16">
        <f>'[1]05'!I80</f>
        <v>85</v>
      </c>
      <c r="I78" s="16">
        <f>'[1]05'!J80</f>
        <v>0</v>
      </c>
      <c r="J78" s="16">
        <f>'[1]05'!K80</f>
        <v>0</v>
      </c>
      <c r="K78" s="15">
        <f t="shared" si="15"/>
        <v>85</v>
      </c>
      <c r="L78" s="18">
        <f>frq!C78</f>
        <v>1</v>
      </c>
      <c r="M78" s="16">
        <f t="shared" si="11"/>
        <v>0</v>
      </c>
      <c r="N78" s="16">
        <f t="shared" si="12"/>
        <v>85</v>
      </c>
      <c r="O78" s="16">
        <f t="shared" si="13"/>
        <v>0</v>
      </c>
      <c r="P78" s="16">
        <f t="shared" si="14"/>
        <v>0</v>
      </c>
      <c r="Q78" s="17">
        <f t="shared" si="16"/>
        <v>85</v>
      </c>
      <c r="R78" s="17"/>
    </row>
    <row r="79" spans="1:19">
      <c r="A79" s="8" t="s">
        <v>121</v>
      </c>
      <c r="B79" s="15">
        <f>'[1]05'!B81</f>
        <v>45</v>
      </c>
      <c r="C79" s="16">
        <f>'[1]05'!C81</f>
        <v>105</v>
      </c>
      <c r="D79" s="16">
        <f>'[1]05'!D81</f>
        <v>180</v>
      </c>
      <c r="E79" s="16">
        <f>'[1]05'!E81</f>
        <v>0</v>
      </c>
      <c r="F79" s="15">
        <f t="shared" si="17"/>
        <v>330</v>
      </c>
      <c r="G79" s="15">
        <f>'[1]05'!H81</f>
        <v>0</v>
      </c>
      <c r="H79" s="16">
        <f>'[1]05'!I81</f>
        <v>85</v>
      </c>
      <c r="I79" s="16">
        <f>'[1]05'!J81</f>
        <v>0</v>
      </c>
      <c r="J79" s="16">
        <f>'[1]05'!K81</f>
        <v>0</v>
      </c>
      <c r="K79" s="15">
        <f t="shared" si="15"/>
        <v>85</v>
      </c>
      <c r="L79" s="18">
        <f>frq!C79</f>
        <v>1</v>
      </c>
      <c r="M79" s="16">
        <f t="shared" si="11"/>
        <v>0</v>
      </c>
      <c r="N79" s="16">
        <f t="shared" si="12"/>
        <v>85</v>
      </c>
      <c r="O79" s="16">
        <f t="shared" si="13"/>
        <v>0</v>
      </c>
      <c r="P79" s="16">
        <f t="shared" si="14"/>
        <v>0</v>
      </c>
      <c r="Q79" s="17">
        <f t="shared" si="16"/>
        <v>85</v>
      </c>
      <c r="R79" s="17"/>
    </row>
    <row r="80" spans="1:19">
      <c r="A80" s="8" t="s">
        <v>122</v>
      </c>
      <c r="B80" s="15">
        <f>'[1]05'!B82</f>
        <v>45</v>
      </c>
      <c r="C80" s="16">
        <f>'[1]05'!C82</f>
        <v>105</v>
      </c>
      <c r="D80" s="16">
        <f>'[1]05'!D82</f>
        <v>180</v>
      </c>
      <c r="E80" s="16">
        <f>'[1]05'!E82</f>
        <v>0</v>
      </c>
      <c r="F80" s="15">
        <f t="shared" si="17"/>
        <v>330</v>
      </c>
      <c r="G80" s="15">
        <f>'[1]05'!H82</f>
        <v>0</v>
      </c>
      <c r="H80" s="16">
        <f>'[1]05'!I82</f>
        <v>85</v>
      </c>
      <c r="I80" s="16">
        <f>'[1]05'!J82</f>
        <v>0</v>
      </c>
      <c r="J80" s="16">
        <f>'[1]05'!K82</f>
        <v>0</v>
      </c>
      <c r="K80" s="15">
        <f t="shared" si="15"/>
        <v>85</v>
      </c>
      <c r="L80" s="18">
        <f>frq!C80</f>
        <v>1</v>
      </c>
      <c r="M80" s="16">
        <f t="shared" si="11"/>
        <v>0</v>
      </c>
      <c r="N80" s="16">
        <f t="shared" si="12"/>
        <v>85</v>
      </c>
      <c r="O80" s="16">
        <f t="shared" si="13"/>
        <v>0</v>
      </c>
      <c r="P80" s="16">
        <f t="shared" si="14"/>
        <v>0</v>
      </c>
      <c r="Q80" s="17">
        <f t="shared" si="16"/>
        <v>85</v>
      </c>
      <c r="R80" s="17"/>
    </row>
    <row r="81" spans="1:18">
      <c r="A81" s="8" t="s">
        <v>123</v>
      </c>
      <c r="B81" s="15">
        <f>'[1]05'!B83</f>
        <v>45</v>
      </c>
      <c r="C81" s="16">
        <f>'[1]05'!C83</f>
        <v>105</v>
      </c>
      <c r="D81" s="16">
        <f>'[1]05'!D83</f>
        <v>180</v>
      </c>
      <c r="E81" s="16">
        <f>'[1]05'!E83</f>
        <v>0</v>
      </c>
      <c r="F81" s="15">
        <f t="shared" si="17"/>
        <v>330</v>
      </c>
      <c r="G81" s="15">
        <f>'[1]05'!H83</f>
        <v>0</v>
      </c>
      <c r="H81" s="16">
        <f>'[1]05'!I83</f>
        <v>85</v>
      </c>
      <c r="I81" s="16">
        <f>'[1]05'!J83</f>
        <v>0</v>
      </c>
      <c r="J81" s="16">
        <f>'[1]05'!K83</f>
        <v>0</v>
      </c>
      <c r="K81" s="15">
        <f t="shared" si="15"/>
        <v>85</v>
      </c>
      <c r="L81" s="18">
        <f>frq!C81</f>
        <v>1</v>
      </c>
      <c r="M81" s="16">
        <f t="shared" si="11"/>
        <v>0</v>
      </c>
      <c r="N81" s="16">
        <f t="shared" si="12"/>
        <v>85</v>
      </c>
      <c r="O81" s="16">
        <f t="shared" si="13"/>
        <v>0</v>
      </c>
      <c r="P81" s="16">
        <f t="shared" si="14"/>
        <v>0</v>
      </c>
      <c r="Q81" s="17">
        <f t="shared" si="16"/>
        <v>85</v>
      </c>
      <c r="R81" s="17"/>
    </row>
    <row r="82" spans="1:18">
      <c r="A82" s="8" t="s">
        <v>124</v>
      </c>
      <c r="B82" s="15">
        <f>'[1]05'!B84</f>
        <v>45</v>
      </c>
      <c r="C82" s="16">
        <f>'[1]05'!C84</f>
        <v>105</v>
      </c>
      <c r="D82" s="16">
        <f>'[1]05'!D84</f>
        <v>180</v>
      </c>
      <c r="E82" s="16">
        <f>'[1]05'!E84</f>
        <v>0</v>
      </c>
      <c r="F82" s="15">
        <f t="shared" si="17"/>
        <v>330</v>
      </c>
      <c r="G82" s="15">
        <f>'[1]05'!H84</f>
        <v>0</v>
      </c>
      <c r="H82" s="16">
        <f>'[1]05'!I84</f>
        <v>85</v>
      </c>
      <c r="I82" s="16">
        <f>'[1]05'!J84</f>
        <v>0</v>
      </c>
      <c r="J82" s="16">
        <f>'[1]05'!K84</f>
        <v>0</v>
      </c>
      <c r="K82" s="15">
        <f t="shared" si="15"/>
        <v>85</v>
      </c>
      <c r="L82" s="18">
        <f>frq!C82</f>
        <v>1</v>
      </c>
      <c r="M82" s="16">
        <f t="shared" si="11"/>
        <v>0</v>
      </c>
      <c r="N82" s="16">
        <f t="shared" si="12"/>
        <v>85</v>
      </c>
      <c r="O82" s="16">
        <f t="shared" si="13"/>
        <v>0</v>
      </c>
      <c r="P82" s="16">
        <f t="shared" si="14"/>
        <v>0</v>
      </c>
      <c r="Q82" s="17">
        <f t="shared" si="16"/>
        <v>85</v>
      </c>
      <c r="R82" s="17"/>
    </row>
    <row r="83" spans="1:18">
      <c r="A83" s="8" t="s">
        <v>125</v>
      </c>
      <c r="B83" s="15">
        <f>'[1]05'!B85</f>
        <v>45</v>
      </c>
      <c r="C83" s="16">
        <f>'[1]05'!C85</f>
        <v>105</v>
      </c>
      <c r="D83" s="16">
        <f>'[1]05'!D85</f>
        <v>180</v>
      </c>
      <c r="E83" s="16">
        <f>'[1]05'!E85</f>
        <v>0</v>
      </c>
      <c r="F83" s="15">
        <f t="shared" si="17"/>
        <v>330</v>
      </c>
      <c r="G83" s="15">
        <f>'[1]05'!H85</f>
        <v>0</v>
      </c>
      <c r="H83" s="16">
        <f>'[1]05'!I85</f>
        <v>85</v>
      </c>
      <c r="I83" s="16">
        <f>'[1]05'!J85</f>
        <v>0</v>
      </c>
      <c r="J83" s="16">
        <f>'[1]05'!K85</f>
        <v>0</v>
      </c>
      <c r="K83" s="15">
        <f t="shared" si="15"/>
        <v>85</v>
      </c>
      <c r="L83" s="18">
        <f>frq!C83</f>
        <v>1</v>
      </c>
      <c r="M83" s="16">
        <f t="shared" si="11"/>
        <v>0</v>
      </c>
      <c r="N83" s="16">
        <f t="shared" si="12"/>
        <v>85</v>
      </c>
      <c r="O83" s="16">
        <f t="shared" si="13"/>
        <v>0</v>
      </c>
      <c r="P83" s="16">
        <f t="shared" si="14"/>
        <v>0</v>
      </c>
      <c r="Q83" s="17">
        <f t="shared" si="16"/>
        <v>85</v>
      </c>
      <c r="R83" s="17"/>
    </row>
    <row r="84" spans="1:18">
      <c r="A84" s="8" t="s">
        <v>126</v>
      </c>
      <c r="B84" s="15">
        <f>'[1]05'!B86</f>
        <v>45</v>
      </c>
      <c r="C84" s="16">
        <f>'[1]05'!C86</f>
        <v>105</v>
      </c>
      <c r="D84" s="16">
        <f>'[1]05'!D86</f>
        <v>180</v>
      </c>
      <c r="E84" s="16">
        <f>'[1]05'!E86</f>
        <v>0</v>
      </c>
      <c r="F84" s="15">
        <f t="shared" si="17"/>
        <v>330</v>
      </c>
      <c r="G84" s="15">
        <f>'[1]05'!H86</f>
        <v>0</v>
      </c>
      <c r="H84" s="16">
        <f>'[1]05'!I86</f>
        <v>85</v>
      </c>
      <c r="I84" s="16">
        <f>'[1]05'!J86</f>
        <v>0</v>
      </c>
      <c r="J84" s="16">
        <f>'[1]05'!K86</f>
        <v>0</v>
      </c>
      <c r="K84" s="15">
        <f t="shared" si="15"/>
        <v>85</v>
      </c>
      <c r="L84" s="18">
        <f>frq!C84</f>
        <v>1</v>
      </c>
      <c r="M84" s="16">
        <f t="shared" si="11"/>
        <v>0</v>
      </c>
      <c r="N84" s="16">
        <f t="shared" si="12"/>
        <v>85</v>
      </c>
      <c r="O84" s="16">
        <f t="shared" si="13"/>
        <v>0</v>
      </c>
      <c r="P84" s="16">
        <f t="shared" si="14"/>
        <v>0</v>
      </c>
      <c r="Q84" s="17">
        <f t="shared" si="16"/>
        <v>85</v>
      </c>
      <c r="R84" s="17"/>
    </row>
    <row r="85" spans="1:18">
      <c r="A85" s="8" t="s">
        <v>127</v>
      </c>
      <c r="B85" s="15">
        <f>'[1]05'!B87</f>
        <v>45</v>
      </c>
      <c r="C85" s="16">
        <f>'[1]05'!C87</f>
        <v>105</v>
      </c>
      <c r="D85" s="16">
        <f>'[1]05'!D87</f>
        <v>180</v>
      </c>
      <c r="E85" s="16">
        <f>'[1]05'!E87</f>
        <v>0</v>
      </c>
      <c r="F85" s="15">
        <f t="shared" si="17"/>
        <v>330</v>
      </c>
      <c r="G85" s="15">
        <f>'[1]05'!H87</f>
        <v>0</v>
      </c>
      <c r="H85" s="16">
        <f>'[1]05'!I87</f>
        <v>85</v>
      </c>
      <c r="I85" s="16">
        <f>'[1]05'!J87</f>
        <v>0</v>
      </c>
      <c r="J85" s="16">
        <f>'[1]05'!K87</f>
        <v>0</v>
      </c>
      <c r="K85" s="15">
        <f t="shared" si="15"/>
        <v>85</v>
      </c>
      <c r="L85" s="18">
        <f>frq!C85</f>
        <v>1</v>
      </c>
      <c r="M85" s="16">
        <f t="shared" si="11"/>
        <v>0</v>
      </c>
      <c r="N85" s="16">
        <f t="shared" si="12"/>
        <v>85</v>
      </c>
      <c r="O85" s="16">
        <f t="shared" si="13"/>
        <v>0</v>
      </c>
      <c r="P85" s="16">
        <f t="shared" si="14"/>
        <v>0</v>
      </c>
      <c r="Q85" s="17">
        <f t="shared" si="16"/>
        <v>85</v>
      </c>
      <c r="R85" s="17"/>
    </row>
    <row r="86" spans="1:18">
      <c r="A86" s="8" t="s">
        <v>128</v>
      </c>
      <c r="B86" s="15">
        <f>'[1]05'!B88</f>
        <v>45</v>
      </c>
      <c r="C86" s="16">
        <f>'[1]05'!C88</f>
        <v>105</v>
      </c>
      <c r="D86" s="16">
        <f>'[1]05'!D88</f>
        <v>180</v>
      </c>
      <c r="E86" s="16">
        <f>'[1]05'!E88</f>
        <v>0</v>
      </c>
      <c r="F86" s="15">
        <f t="shared" si="17"/>
        <v>330</v>
      </c>
      <c r="G86" s="15">
        <f>'[1]05'!H88</f>
        <v>0</v>
      </c>
      <c r="H86" s="16">
        <f>'[1]05'!I88</f>
        <v>85</v>
      </c>
      <c r="I86" s="16">
        <f>'[1]05'!J88</f>
        <v>0</v>
      </c>
      <c r="J86" s="16">
        <f>'[1]05'!K88</f>
        <v>0</v>
      </c>
      <c r="K86" s="15">
        <f t="shared" si="15"/>
        <v>85</v>
      </c>
      <c r="L86" s="18">
        <f>frq!C86</f>
        <v>1</v>
      </c>
      <c r="M86" s="16">
        <f t="shared" si="11"/>
        <v>0</v>
      </c>
      <c r="N86" s="16">
        <f t="shared" si="12"/>
        <v>85</v>
      </c>
      <c r="O86" s="16">
        <f t="shared" si="13"/>
        <v>0</v>
      </c>
      <c r="P86" s="16">
        <f t="shared" si="14"/>
        <v>0</v>
      </c>
      <c r="Q86" s="17">
        <f t="shared" si="16"/>
        <v>85</v>
      </c>
      <c r="R86" s="17"/>
    </row>
    <row r="87" spans="1:18">
      <c r="A87" s="8" t="s">
        <v>129</v>
      </c>
      <c r="B87" s="15">
        <f>'[1]05'!B89</f>
        <v>45</v>
      </c>
      <c r="C87" s="16">
        <f>'[1]05'!C89</f>
        <v>105</v>
      </c>
      <c r="D87" s="16">
        <f>'[1]05'!D89</f>
        <v>180</v>
      </c>
      <c r="E87" s="16">
        <f>'[1]05'!E89</f>
        <v>0</v>
      </c>
      <c r="F87" s="15">
        <f t="shared" si="17"/>
        <v>330</v>
      </c>
      <c r="G87" s="15">
        <f>'[1]05'!H89</f>
        <v>0</v>
      </c>
      <c r="H87" s="16">
        <f>'[1]05'!I89</f>
        <v>85</v>
      </c>
      <c r="I87" s="16">
        <f>'[1]05'!J89</f>
        <v>0</v>
      </c>
      <c r="J87" s="16">
        <f>'[1]05'!K89</f>
        <v>0</v>
      </c>
      <c r="K87" s="15">
        <f t="shared" si="15"/>
        <v>85</v>
      </c>
      <c r="L87" s="18">
        <f>frq!C87</f>
        <v>1</v>
      </c>
      <c r="M87" s="16">
        <f t="shared" si="11"/>
        <v>0</v>
      </c>
      <c r="N87" s="16">
        <f t="shared" si="12"/>
        <v>85</v>
      </c>
      <c r="O87" s="16">
        <f t="shared" si="13"/>
        <v>0</v>
      </c>
      <c r="P87" s="16">
        <f t="shared" si="14"/>
        <v>0</v>
      </c>
      <c r="Q87" s="17">
        <f t="shared" si="16"/>
        <v>85</v>
      </c>
      <c r="R87" s="17"/>
    </row>
    <row r="88" spans="1:18">
      <c r="A88" s="8" t="s">
        <v>130</v>
      </c>
      <c r="B88" s="15">
        <f>'[1]05'!B90</f>
        <v>45</v>
      </c>
      <c r="C88" s="16">
        <f>'[1]05'!C90</f>
        <v>105</v>
      </c>
      <c r="D88" s="16">
        <f>'[1]05'!D90</f>
        <v>180</v>
      </c>
      <c r="E88" s="16">
        <f>'[1]05'!E90</f>
        <v>0</v>
      </c>
      <c r="F88" s="15">
        <f t="shared" si="17"/>
        <v>330</v>
      </c>
      <c r="G88" s="15">
        <f>'[1]05'!H90</f>
        <v>0</v>
      </c>
      <c r="H88" s="16">
        <f>'[1]05'!I90</f>
        <v>85</v>
      </c>
      <c r="I88" s="16">
        <f>'[1]05'!J90</f>
        <v>0</v>
      </c>
      <c r="J88" s="16">
        <f>'[1]05'!K90</f>
        <v>0</v>
      </c>
      <c r="K88" s="15">
        <f t="shared" si="15"/>
        <v>85</v>
      </c>
      <c r="L88" s="18">
        <f>frq!C88</f>
        <v>1</v>
      </c>
      <c r="M88" s="16">
        <f t="shared" si="11"/>
        <v>0</v>
      </c>
      <c r="N88" s="16">
        <f t="shared" si="12"/>
        <v>85</v>
      </c>
      <c r="O88" s="16">
        <f t="shared" si="13"/>
        <v>0</v>
      </c>
      <c r="P88" s="16">
        <f t="shared" si="14"/>
        <v>0</v>
      </c>
      <c r="Q88" s="17">
        <f t="shared" si="16"/>
        <v>85</v>
      </c>
      <c r="R88" s="17"/>
    </row>
    <row r="89" spans="1:18">
      <c r="A89" s="8" t="s">
        <v>131</v>
      </c>
      <c r="B89" s="15">
        <f>'[1]05'!B91</f>
        <v>45</v>
      </c>
      <c r="C89" s="16">
        <f>'[1]05'!C91</f>
        <v>105</v>
      </c>
      <c r="D89" s="16">
        <f>'[1]05'!D91</f>
        <v>180</v>
      </c>
      <c r="E89" s="16">
        <f>'[1]05'!E91</f>
        <v>0</v>
      </c>
      <c r="F89" s="15">
        <f t="shared" si="17"/>
        <v>330</v>
      </c>
      <c r="G89" s="15">
        <f>'[1]05'!H91</f>
        <v>0</v>
      </c>
      <c r="H89" s="16">
        <f>'[1]05'!I91</f>
        <v>85</v>
      </c>
      <c r="I89" s="16">
        <f>'[1]05'!J91</f>
        <v>0</v>
      </c>
      <c r="J89" s="16">
        <f>'[1]05'!K91</f>
        <v>0</v>
      </c>
      <c r="K89" s="15">
        <f t="shared" si="15"/>
        <v>85</v>
      </c>
      <c r="L89" s="18">
        <f>frq!C89</f>
        <v>1</v>
      </c>
      <c r="M89" s="16">
        <f t="shared" si="11"/>
        <v>0</v>
      </c>
      <c r="N89" s="16">
        <f t="shared" si="12"/>
        <v>85</v>
      </c>
      <c r="O89" s="16">
        <f t="shared" si="13"/>
        <v>0</v>
      </c>
      <c r="P89" s="16">
        <f t="shared" si="14"/>
        <v>0</v>
      </c>
      <c r="Q89" s="17">
        <f t="shared" si="16"/>
        <v>85</v>
      </c>
      <c r="R89" s="17"/>
    </row>
    <row r="90" spans="1:18">
      <c r="A90" s="8" t="s">
        <v>132</v>
      </c>
      <c r="B90" s="15">
        <f>'[1]05'!B92</f>
        <v>45</v>
      </c>
      <c r="C90" s="16">
        <f>'[1]05'!C92</f>
        <v>105</v>
      </c>
      <c r="D90" s="16">
        <f>'[1]05'!D92</f>
        <v>180</v>
      </c>
      <c r="E90" s="16">
        <f>'[1]05'!E92</f>
        <v>0</v>
      </c>
      <c r="F90" s="15">
        <f t="shared" si="17"/>
        <v>330</v>
      </c>
      <c r="G90" s="15">
        <f>'[1]05'!H92</f>
        <v>0</v>
      </c>
      <c r="H90" s="16">
        <f>'[1]05'!I92</f>
        <v>85</v>
      </c>
      <c r="I90" s="16">
        <f>'[1]05'!J92</f>
        <v>0</v>
      </c>
      <c r="J90" s="16">
        <f>'[1]05'!K92</f>
        <v>0</v>
      </c>
      <c r="K90" s="15">
        <f t="shared" si="15"/>
        <v>85</v>
      </c>
      <c r="L90" s="18">
        <f>frq!C90</f>
        <v>1</v>
      </c>
      <c r="M90" s="16">
        <f t="shared" si="11"/>
        <v>0</v>
      </c>
      <c r="N90" s="16">
        <f t="shared" si="12"/>
        <v>85</v>
      </c>
      <c r="O90" s="16">
        <f t="shared" si="13"/>
        <v>0</v>
      </c>
      <c r="P90" s="16">
        <f t="shared" si="14"/>
        <v>0</v>
      </c>
      <c r="Q90" s="17">
        <f t="shared" si="16"/>
        <v>85</v>
      </c>
      <c r="R90" s="17"/>
    </row>
    <row r="91" spans="1:18">
      <c r="A91" s="8" t="s">
        <v>133</v>
      </c>
      <c r="B91" s="15">
        <f>'[1]05'!B93</f>
        <v>150</v>
      </c>
      <c r="C91" s="16">
        <f>'[1]05'!C93</f>
        <v>0</v>
      </c>
      <c r="D91" s="16">
        <f>'[1]05'!D93</f>
        <v>180</v>
      </c>
      <c r="E91" s="16">
        <f>'[1]05'!E93</f>
        <v>0</v>
      </c>
      <c r="F91" s="15">
        <f t="shared" si="17"/>
        <v>330</v>
      </c>
      <c r="G91" s="15">
        <f>'[1]05'!H93</f>
        <v>0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'[1]05'!B94</f>
        <v>150</v>
      </c>
      <c r="C92" s="16">
        <f>'[1]05'!C94</f>
        <v>0</v>
      </c>
      <c r="D92" s="16">
        <f>'[1]05'!D94</f>
        <v>180</v>
      </c>
      <c r="E92" s="16">
        <f>'[1]05'!E94</f>
        <v>0</v>
      </c>
      <c r="F92" s="15">
        <f t="shared" si="17"/>
        <v>330</v>
      </c>
      <c r="G92" s="15">
        <f>'[1]05'!H94</f>
        <v>0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'[1]05'!B95</f>
        <v>150</v>
      </c>
      <c r="C93" s="16">
        <f>'[1]05'!C95</f>
        <v>0</v>
      </c>
      <c r="D93" s="16">
        <f>'[1]05'!D95</f>
        <v>180</v>
      </c>
      <c r="E93" s="16">
        <f>'[1]05'!E95</f>
        <v>0</v>
      </c>
      <c r="F93" s="15">
        <f t="shared" si="17"/>
        <v>330</v>
      </c>
      <c r="G93" s="15">
        <f>'[1]05'!H95</f>
        <v>0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'[1]05'!B96</f>
        <v>150</v>
      </c>
      <c r="C94" s="16">
        <f>'[1]05'!C96</f>
        <v>0</v>
      </c>
      <c r="D94" s="16">
        <f>'[1]05'!D96</f>
        <v>180</v>
      </c>
      <c r="E94" s="16">
        <f>'[1]05'!E96</f>
        <v>0</v>
      </c>
      <c r="F94" s="15">
        <f t="shared" si="17"/>
        <v>330</v>
      </c>
      <c r="G94" s="15">
        <f>'[1]05'!H96</f>
        <v>0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'[1]05'!B97</f>
        <v>150</v>
      </c>
      <c r="C95" s="16">
        <f>'[1]05'!C97</f>
        <v>0</v>
      </c>
      <c r="D95" s="16">
        <f>'[1]05'!D97</f>
        <v>180</v>
      </c>
      <c r="E95" s="16">
        <f>'[1]05'!E97</f>
        <v>0</v>
      </c>
      <c r="F95" s="15">
        <f t="shared" si="17"/>
        <v>330</v>
      </c>
      <c r="G95" s="15">
        <f>'[1]05'!H97</f>
        <v>0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'[1]05'!B98</f>
        <v>150</v>
      </c>
      <c r="C96" s="16">
        <f>'[1]05'!C98</f>
        <v>0</v>
      </c>
      <c r="D96" s="16">
        <f>'[1]05'!D98</f>
        <v>180</v>
      </c>
      <c r="E96" s="16">
        <f>'[1]05'!E98</f>
        <v>0</v>
      </c>
      <c r="F96" s="15">
        <f t="shared" si="17"/>
        <v>330</v>
      </c>
      <c r="G96" s="15">
        <f>'[1]05'!H98</f>
        <v>0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'[1]05'!B99</f>
        <v>150</v>
      </c>
      <c r="C97" s="16">
        <f>'[1]05'!C99</f>
        <v>0</v>
      </c>
      <c r="D97" s="16">
        <f>'[1]05'!D99</f>
        <v>180</v>
      </c>
      <c r="E97" s="16">
        <f>'[1]05'!E99</f>
        <v>0</v>
      </c>
      <c r="F97" s="15">
        <f t="shared" si="17"/>
        <v>330</v>
      </c>
      <c r="G97" s="15">
        <f>'[1]05'!H99</f>
        <v>0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'[1]05'!B100</f>
        <v>150</v>
      </c>
      <c r="C98" s="16">
        <f>'[1]05'!C100</f>
        <v>0</v>
      </c>
      <c r="D98" s="16">
        <f>'[1]05'!D100</f>
        <v>180</v>
      </c>
      <c r="E98" s="16">
        <f>'[1]05'!E100</f>
        <v>0</v>
      </c>
      <c r="F98" s="15">
        <f t="shared" si="17"/>
        <v>330</v>
      </c>
      <c r="G98" s="15">
        <f>'[1]05'!H100</f>
        <v>0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2.97</v>
      </c>
      <c r="C99" s="15">
        <f t="shared" si="18"/>
        <v>0.63</v>
      </c>
      <c r="D99" s="15">
        <f t="shared" si="18"/>
        <v>4.32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0.51</v>
      </c>
      <c r="I99" s="15">
        <f t="shared" si="18"/>
        <v>0</v>
      </c>
      <c r="J99" s="15">
        <f t="shared" si="18"/>
        <v>0</v>
      </c>
      <c r="K99" s="15">
        <f t="shared" si="18"/>
        <v>0.51</v>
      </c>
      <c r="L99" s="15">
        <f t="shared" si="18"/>
        <v>2.4E-2</v>
      </c>
      <c r="M99" s="15">
        <f t="shared" si="18"/>
        <v>0</v>
      </c>
      <c r="N99" s="15">
        <f t="shared" si="18"/>
        <v>0.51</v>
      </c>
      <c r="O99" s="15">
        <f t="shared" si="18"/>
        <v>0</v>
      </c>
      <c r="P99" s="15">
        <f t="shared" si="18"/>
        <v>0</v>
      </c>
      <c r="Q99" s="15">
        <f t="shared" si="18"/>
        <v>0.51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45693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1">
        <f>'[2]05'!B5</f>
        <v>84</v>
      </c>
      <c r="C3" s="202">
        <f>'[2]05'!C5</f>
        <v>0</v>
      </c>
      <c r="D3" s="202">
        <f>'[2]05'!D5</f>
        <v>0</v>
      </c>
      <c r="E3" s="202">
        <f>'[2]05'!E5</f>
        <v>0</v>
      </c>
      <c r="F3" s="15">
        <f>SUM(B3:E3)</f>
        <v>84</v>
      </c>
      <c r="G3" s="201">
        <f>'[2]05'!H5</f>
        <v>38</v>
      </c>
      <c r="H3" s="202">
        <f>'[2]05'!I5</f>
        <v>0</v>
      </c>
      <c r="I3" s="202">
        <f>'[2]05'!J5</f>
        <v>0</v>
      </c>
      <c r="J3" s="202">
        <f>'[2]05'!K5</f>
        <v>0</v>
      </c>
      <c r="K3" s="15">
        <f>SUM(G3:J3)</f>
        <v>38</v>
      </c>
      <c r="L3" s="18">
        <f>frq!C3</f>
        <v>1</v>
      </c>
      <c r="M3" s="125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  <c r="S3" s="18"/>
    </row>
    <row r="4" spans="1:19">
      <c r="A4" s="8" t="s">
        <v>46</v>
      </c>
      <c r="B4" s="201">
        <f>'[2]05'!B6</f>
        <v>84</v>
      </c>
      <c r="C4" s="202">
        <f>'[2]05'!C6</f>
        <v>0</v>
      </c>
      <c r="D4" s="202">
        <f>'[2]05'!D6</f>
        <v>0</v>
      </c>
      <c r="E4" s="202">
        <f>'[2]05'!E6</f>
        <v>0</v>
      </c>
      <c r="F4" s="15">
        <f>SUM(B4:E4)</f>
        <v>84</v>
      </c>
      <c r="G4" s="201">
        <f>'[2]05'!H6</f>
        <v>38</v>
      </c>
      <c r="H4" s="202">
        <f>'[2]05'!I6</f>
        <v>0</v>
      </c>
      <c r="I4" s="202">
        <f>'[2]05'!J6</f>
        <v>0</v>
      </c>
      <c r="J4" s="202">
        <f>'[2]05'!K6</f>
        <v>0</v>
      </c>
      <c r="K4" s="15">
        <f t="shared" ref="K4:K67" si="3">SUM(G4:J4)</f>
        <v>38</v>
      </c>
      <c r="L4" s="18">
        <f>frq!C4</f>
        <v>1</v>
      </c>
      <c r="M4" s="125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  <c r="S4" s="18"/>
    </row>
    <row r="5" spans="1:19">
      <c r="A5" s="8" t="s">
        <v>47</v>
      </c>
      <c r="B5" s="201">
        <f>'[2]05'!B7</f>
        <v>84</v>
      </c>
      <c r="C5" s="202">
        <f>'[2]05'!C7</f>
        <v>0</v>
      </c>
      <c r="D5" s="202">
        <f>'[2]05'!D7</f>
        <v>0</v>
      </c>
      <c r="E5" s="202">
        <f>'[2]05'!E7</f>
        <v>0</v>
      </c>
      <c r="F5" s="15">
        <f t="shared" ref="F5:F68" si="6">SUM(B5:E5)</f>
        <v>84</v>
      </c>
      <c r="G5" s="201">
        <f>'[2]05'!H7</f>
        <v>38</v>
      </c>
      <c r="H5" s="202">
        <f>'[2]05'!I7</f>
        <v>0</v>
      </c>
      <c r="I5" s="202">
        <f>'[2]05'!J7</f>
        <v>0</v>
      </c>
      <c r="J5" s="202">
        <f>'[2]05'!K7</f>
        <v>0</v>
      </c>
      <c r="K5" s="15">
        <f t="shared" si="3"/>
        <v>38</v>
      </c>
      <c r="L5" s="18">
        <f>frq!C5</f>
        <v>1</v>
      </c>
      <c r="M5" s="125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  <c r="S5" s="18"/>
    </row>
    <row r="6" spans="1:19">
      <c r="A6" s="8" t="s">
        <v>48</v>
      </c>
      <c r="B6" s="201">
        <f>'[2]05'!B8</f>
        <v>84</v>
      </c>
      <c r="C6" s="202">
        <f>'[2]05'!C8</f>
        <v>0</v>
      </c>
      <c r="D6" s="202">
        <f>'[2]05'!D8</f>
        <v>0</v>
      </c>
      <c r="E6" s="202">
        <f>'[2]05'!E8</f>
        <v>0</v>
      </c>
      <c r="F6" s="15">
        <f t="shared" si="6"/>
        <v>84</v>
      </c>
      <c r="G6" s="201">
        <f>'[2]05'!H8</f>
        <v>38</v>
      </c>
      <c r="H6" s="202">
        <f>'[2]05'!I8</f>
        <v>0</v>
      </c>
      <c r="I6" s="202">
        <f>'[2]05'!J8</f>
        <v>0</v>
      </c>
      <c r="J6" s="202">
        <f>'[2]05'!K8</f>
        <v>0</v>
      </c>
      <c r="K6" s="15">
        <f t="shared" si="3"/>
        <v>38</v>
      </c>
      <c r="L6" s="18">
        <f>frq!C6</f>
        <v>1</v>
      </c>
      <c r="M6" s="125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  <c r="S6" s="18"/>
    </row>
    <row r="7" spans="1:19">
      <c r="A7" s="8" t="s">
        <v>49</v>
      </c>
      <c r="B7" s="201">
        <f>'[2]05'!B9</f>
        <v>84</v>
      </c>
      <c r="C7" s="202">
        <f>'[2]05'!C9</f>
        <v>0</v>
      </c>
      <c r="D7" s="202">
        <f>'[2]05'!D9</f>
        <v>0</v>
      </c>
      <c r="E7" s="202">
        <f>'[2]05'!E9</f>
        <v>0</v>
      </c>
      <c r="F7" s="15">
        <f t="shared" si="6"/>
        <v>84</v>
      </c>
      <c r="G7" s="201">
        <f>'[2]05'!H9</f>
        <v>38</v>
      </c>
      <c r="H7" s="202">
        <f>'[2]05'!I9</f>
        <v>0</v>
      </c>
      <c r="I7" s="202">
        <f>'[2]05'!J9</f>
        <v>0</v>
      </c>
      <c r="J7" s="202">
        <f>'[2]05'!K9</f>
        <v>0</v>
      </c>
      <c r="K7" s="15">
        <f t="shared" si="3"/>
        <v>38</v>
      </c>
      <c r="L7" s="18">
        <f>frq!C7</f>
        <v>1</v>
      </c>
      <c r="M7" s="125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  <c r="S7" s="18"/>
    </row>
    <row r="8" spans="1:19">
      <c r="A8" s="8" t="s">
        <v>50</v>
      </c>
      <c r="B8" s="201">
        <f>'[2]05'!B10</f>
        <v>84</v>
      </c>
      <c r="C8" s="202">
        <f>'[2]05'!C10</f>
        <v>0</v>
      </c>
      <c r="D8" s="202">
        <f>'[2]05'!D10</f>
        <v>0</v>
      </c>
      <c r="E8" s="202">
        <f>'[2]05'!E10</f>
        <v>0</v>
      </c>
      <c r="F8" s="15">
        <f t="shared" si="6"/>
        <v>84</v>
      </c>
      <c r="G8" s="201">
        <f>'[2]05'!H10</f>
        <v>38</v>
      </c>
      <c r="H8" s="202">
        <f>'[2]05'!I10</f>
        <v>0</v>
      </c>
      <c r="I8" s="202">
        <f>'[2]05'!J10</f>
        <v>0</v>
      </c>
      <c r="J8" s="202">
        <f>'[2]05'!K10</f>
        <v>0</v>
      </c>
      <c r="K8" s="15">
        <f t="shared" si="3"/>
        <v>38</v>
      </c>
      <c r="L8" s="18">
        <f>frq!C8</f>
        <v>1</v>
      </c>
      <c r="M8" s="125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  <c r="S8" s="18"/>
    </row>
    <row r="9" spans="1:19">
      <c r="A9" s="8" t="s">
        <v>51</v>
      </c>
      <c r="B9" s="201">
        <f>'[2]05'!B11</f>
        <v>84</v>
      </c>
      <c r="C9" s="202">
        <f>'[2]05'!C11</f>
        <v>0</v>
      </c>
      <c r="D9" s="202">
        <f>'[2]05'!D11</f>
        <v>0</v>
      </c>
      <c r="E9" s="202">
        <f>'[2]05'!E11</f>
        <v>0</v>
      </c>
      <c r="F9" s="15">
        <f t="shared" si="6"/>
        <v>84</v>
      </c>
      <c r="G9" s="201">
        <f>'[2]05'!H11</f>
        <v>38</v>
      </c>
      <c r="H9" s="202">
        <f>'[2]05'!I11</f>
        <v>0</v>
      </c>
      <c r="I9" s="202">
        <f>'[2]05'!J11</f>
        <v>0</v>
      </c>
      <c r="J9" s="202">
        <f>'[2]05'!K11</f>
        <v>0</v>
      </c>
      <c r="K9" s="15">
        <f t="shared" si="3"/>
        <v>38</v>
      </c>
      <c r="L9" s="18">
        <f>frq!C9</f>
        <v>1</v>
      </c>
      <c r="M9" s="125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  <c r="S9" s="18"/>
    </row>
    <row r="10" spans="1:19">
      <c r="A10" s="8" t="s">
        <v>52</v>
      </c>
      <c r="B10" s="201">
        <f>'[2]05'!B12</f>
        <v>84</v>
      </c>
      <c r="C10" s="202">
        <f>'[2]05'!C12</f>
        <v>0</v>
      </c>
      <c r="D10" s="202">
        <f>'[2]05'!D12</f>
        <v>0</v>
      </c>
      <c r="E10" s="202">
        <f>'[2]05'!E12</f>
        <v>0</v>
      </c>
      <c r="F10" s="15">
        <f t="shared" si="6"/>
        <v>84</v>
      </c>
      <c r="G10" s="201">
        <f>'[2]05'!H12</f>
        <v>38</v>
      </c>
      <c r="H10" s="202">
        <f>'[2]05'!I12</f>
        <v>0</v>
      </c>
      <c r="I10" s="202">
        <f>'[2]05'!J12</f>
        <v>0</v>
      </c>
      <c r="J10" s="202">
        <f>'[2]05'!K12</f>
        <v>0</v>
      </c>
      <c r="K10" s="15">
        <f t="shared" si="3"/>
        <v>38</v>
      </c>
      <c r="L10" s="18">
        <f>frq!C10</f>
        <v>1</v>
      </c>
      <c r="M10" s="125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  <c r="S10" s="18"/>
    </row>
    <row r="11" spans="1:19">
      <c r="A11" s="8" t="s">
        <v>53</v>
      </c>
      <c r="B11" s="201">
        <f>'[2]05'!B13</f>
        <v>84</v>
      </c>
      <c r="C11" s="202">
        <f>'[2]05'!C13</f>
        <v>0</v>
      </c>
      <c r="D11" s="202">
        <f>'[2]05'!D13</f>
        <v>0</v>
      </c>
      <c r="E11" s="202">
        <f>'[2]05'!E13</f>
        <v>0</v>
      </c>
      <c r="F11" s="15">
        <f t="shared" si="6"/>
        <v>84</v>
      </c>
      <c r="G11" s="201">
        <f>'[2]05'!H13</f>
        <v>38</v>
      </c>
      <c r="H11" s="202">
        <f>'[2]05'!I13</f>
        <v>0</v>
      </c>
      <c r="I11" s="202">
        <f>'[2]05'!J13</f>
        <v>0</v>
      </c>
      <c r="J11" s="202">
        <f>'[2]05'!K13</f>
        <v>0</v>
      </c>
      <c r="K11" s="15">
        <f t="shared" si="3"/>
        <v>38</v>
      </c>
      <c r="L11" s="18">
        <f>frq!C11</f>
        <v>1</v>
      </c>
      <c r="M11" s="125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  <c r="S11" s="18"/>
    </row>
    <row r="12" spans="1:19">
      <c r="A12" s="8" t="s">
        <v>54</v>
      </c>
      <c r="B12" s="201">
        <f>'[2]05'!B14</f>
        <v>84</v>
      </c>
      <c r="C12" s="202">
        <f>'[2]05'!C14</f>
        <v>0</v>
      </c>
      <c r="D12" s="202">
        <f>'[2]05'!D14</f>
        <v>0</v>
      </c>
      <c r="E12" s="202">
        <f>'[2]05'!E14</f>
        <v>0</v>
      </c>
      <c r="F12" s="15">
        <f t="shared" si="6"/>
        <v>84</v>
      </c>
      <c r="G12" s="201">
        <f>'[2]05'!H14</f>
        <v>38</v>
      </c>
      <c r="H12" s="202">
        <f>'[2]05'!I14</f>
        <v>0</v>
      </c>
      <c r="I12" s="202">
        <f>'[2]05'!J14</f>
        <v>0</v>
      </c>
      <c r="J12" s="202">
        <f>'[2]05'!K14</f>
        <v>0</v>
      </c>
      <c r="K12" s="15">
        <f t="shared" si="3"/>
        <v>38</v>
      </c>
      <c r="L12" s="18">
        <f>frq!C12</f>
        <v>1</v>
      </c>
      <c r="M12" s="125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  <c r="S12" s="18"/>
    </row>
    <row r="13" spans="1:19">
      <c r="A13" s="8" t="s">
        <v>55</v>
      </c>
      <c r="B13" s="201">
        <f>'[2]05'!B15</f>
        <v>84</v>
      </c>
      <c r="C13" s="202">
        <f>'[2]05'!C15</f>
        <v>0</v>
      </c>
      <c r="D13" s="202">
        <f>'[2]05'!D15</f>
        <v>0</v>
      </c>
      <c r="E13" s="202">
        <f>'[2]05'!E15</f>
        <v>0</v>
      </c>
      <c r="F13" s="15">
        <f t="shared" si="6"/>
        <v>84</v>
      </c>
      <c r="G13" s="201">
        <f>'[2]05'!H15</f>
        <v>38</v>
      </c>
      <c r="H13" s="202">
        <f>'[2]05'!I15</f>
        <v>0</v>
      </c>
      <c r="I13" s="202">
        <f>'[2]05'!J15</f>
        <v>0</v>
      </c>
      <c r="J13" s="202">
        <f>'[2]05'!K15</f>
        <v>0</v>
      </c>
      <c r="K13" s="15">
        <f t="shared" si="3"/>
        <v>38</v>
      </c>
      <c r="L13" s="18">
        <f>frq!C13</f>
        <v>1</v>
      </c>
      <c r="M13" s="125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  <c r="S13" s="18"/>
    </row>
    <row r="14" spans="1:19">
      <c r="A14" s="8" t="s">
        <v>56</v>
      </c>
      <c r="B14" s="201">
        <f>'[2]05'!B16</f>
        <v>84</v>
      </c>
      <c r="C14" s="202">
        <f>'[2]05'!C16</f>
        <v>0</v>
      </c>
      <c r="D14" s="202">
        <f>'[2]05'!D16</f>
        <v>0</v>
      </c>
      <c r="E14" s="202">
        <f>'[2]05'!E16</f>
        <v>0</v>
      </c>
      <c r="F14" s="15">
        <f t="shared" si="6"/>
        <v>84</v>
      </c>
      <c r="G14" s="201">
        <f>'[2]05'!H16</f>
        <v>38</v>
      </c>
      <c r="H14" s="202">
        <f>'[2]05'!I16</f>
        <v>0</v>
      </c>
      <c r="I14" s="202">
        <f>'[2]05'!J16</f>
        <v>0</v>
      </c>
      <c r="J14" s="202">
        <f>'[2]05'!K16</f>
        <v>0</v>
      </c>
      <c r="K14" s="15">
        <f t="shared" si="3"/>
        <v>38</v>
      </c>
      <c r="L14" s="18">
        <f>frq!C14</f>
        <v>1</v>
      </c>
      <c r="M14" s="125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  <c r="S14" s="18"/>
    </row>
    <row r="15" spans="1:19">
      <c r="A15" s="8" t="s">
        <v>57</v>
      </c>
      <c r="B15" s="201">
        <f>'[2]05'!B17</f>
        <v>84</v>
      </c>
      <c r="C15" s="202">
        <f>'[2]05'!C17</f>
        <v>0</v>
      </c>
      <c r="D15" s="202">
        <f>'[2]05'!D17</f>
        <v>0</v>
      </c>
      <c r="E15" s="202">
        <f>'[2]05'!E17</f>
        <v>0</v>
      </c>
      <c r="F15" s="15">
        <f t="shared" si="6"/>
        <v>84</v>
      </c>
      <c r="G15" s="201">
        <f>'[2]05'!H17</f>
        <v>38</v>
      </c>
      <c r="H15" s="202">
        <f>'[2]05'!I17</f>
        <v>0</v>
      </c>
      <c r="I15" s="202">
        <f>'[2]05'!J17</f>
        <v>0</v>
      </c>
      <c r="J15" s="202">
        <f>'[2]05'!K17</f>
        <v>0</v>
      </c>
      <c r="K15" s="15">
        <f t="shared" si="3"/>
        <v>38</v>
      </c>
      <c r="L15" s="18">
        <f>frq!C15</f>
        <v>1</v>
      </c>
      <c r="M15" s="125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  <c r="S15" s="18"/>
    </row>
    <row r="16" spans="1:19">
      <c r="A16" s="8" t="s">
        <v>58</v>
      </c>
      <c r="B16" s="201">
        <f>'[2]05'!B18</f>
        <v>84</v>
      </c>
      <c r="C16" s="202">
        <f>'[2]05'!C18</f>
        <v>0</v>
      </c>
      <c r="D16" s="202">
        <f>'[2]05'!D18</f>
        <v>0</v>
      </c>
      <c r="E16" s="202">
        <f>'[2]05'!E18</f>
        <v>0</v>
      </c>
      <c r="F16" s="15">
        <f t="shared" si="6"/>
        <v>84</v>
      </c>
      <c r="G16" s="201">
        <f>'[2]05'!H18</f>
        <v>38</v>
      </c>
      <c r="H16" s="202">
        <f>'[2]05'!I18</f>
        <v>0</v>
      </c>
      <c r="I16" s="202">
        <f>'[2]05'!J18</f>
        <v>0</v>
      </c>
      <c r="J16" s="202">
        <f>'[2]05'!K18</f>
        <v>0</v>
      </c>
      <c r="K16" s="15">
        <f t="shared" si="3"/>
        <v>38</v>
      </c>
      <c r="L16" s="18">
        <f>frq!C16</f>
        <v>1</v>
      </c>
      <c r="M16" s="125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  <c r="S16" s="18"/>
    </row>
    <row r="17" spans="1:19">
      <c r="A17" s="8" t="s">
        <v>59</v>
      </c>
      <c r="B17" s="201">
        <f>'[2]05'!B19</f>
        <v>84</v>
      </c>
      <c r="C17" s="202">
        <f>'[2]05'!C19</f>
        <v>0</v>
      </c>
      <c r="D17" s="202">
        <f>'[2]05'!D19</f>
        <v>0</v>
      </c>
      <c r="E17" s="202">
        <f>'[2]05'!E19</f>
        <v>0</v>
      </c>
      <c r="F17" s="15">
        <f t="shared" si="6"/>
        <v>84</v>
      </c>
      <c r="G17" s="201">
        <f>'[2]05'!H19</f>
        <v>38</v>
      </c>
      <c r="H17" s="202">
        <f>'[2]05'!I19</f>
        <v>0</v>
      </c>
      <c r="I17" s="202">
        <f>'[2]05'!J19</f>
        <v>0</v>
      </c>
      <c r="J17" s="202">
        <f>'[2]05'!K19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1">
        <f>'[2]05'!B20</f>
        <v>84</v>
      </c>
      <c r="C18" s="202">
        <f>'[2]05'!C20</f>
        <v>0</v>
      </c>
      <c r="D18" s="202">
        <f>'[2]05'!D20</f>
        <v>0</v>
      </c>
      <c r="E18" s="202">
        <f>'[2]05'!E20</f>
        <v>0</v>
      </c>
      <c r="F18" s="15">
        <f t="shared" si="6"/>
        <v>84</v>
      </c>
      <c r="G18" s="201">
        <f>'[2]05'!H20</f>
        <v>38</v>
      </c>
      <c r="H18" s="202">
        <f>'[2]05'!I20</f>
        <v>0</v>
      </c>
      <c r="I18" s="202">
        <f>'[2]05'!J20</f>
        <v>0</v>
      </c>
      <c r="J18" s="202">
        <f>'[2]05'!K20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1">
        <f>'[2]05'!B21</f>
        <v>84</v>
      </c>
      <c r="C19" s="202">
        <f>'[2]05'!C21</f>
        <v>0</v>
      </c>
      <c r="D19" s="202">
        <f>'[2]05'!D21</f>
        <v>0</v>
      </c>
      <c r="E19" s="202">
        <f>'[2]05'!E21</f>
        <v>0</v>
      </c>
      <c r="F19" s="15">
        <f t="shared" si="6"/>
        <v>84</v>
      </c>
      <c r="G19" s="201">
        <f>'[2]05'!H21</f>
        <v>39</v>
      </c>
      <c r="H19" s="202">
        <f>'[2]05'!I21</f>
        <v>0</v>
      </c>
      <c r="I19" s="202">
        <f>'[2]05'!J21</f>
        <v>0</v>
      </c>
      <c r="J19" s="202">
        <f>'[2]05'!K21</f>
        <v>0</v>
      </c>
      <c r="K19" s="15">
        <f t="shared" si="3"/>
        <v>39</v>
      </c>
      <c r="L19" s="18">
        <f>frq!C19</f>
        <v>1</v>
      </c>
      <c r="M19" s="125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  <c r="S19" s="18"/>
    </row>
    <row r="20" spans="1:19">
      <c r="A20" s="8" t="s">
        <v>62</v>
      </c>
      <c r="B20" s="201">
        <f>'[2]05'!B22</f>
        <v>84</v>
      </c>
      <c r="C20" s="202">
        <f>'[2]05'!C22</f>
        <v>0</v>
      </c>
      <c r="D20" s="202">
        <f>'[2]05'!D22</f>
        <v>0</v>
      </c>
      <c r="E20" s="202">
        <f>'[2]05'!E22</f>
        <v>0</v>
      </c>
      <c r="F20" s="15">
        <f t="shared" si="6"/>
        <v>84</v>
      </c>
      <c r="G20" s="201">
        <f>'[2]05'!H22</f>
        <v>39</v>
      </c>
      <c r="H20" s="202">
        <f>'[2]05'!I22</f>
        <v>0</v>
      </c>
      <c r="I20" s="202">
        <f>'[2]05'!J22</f>
        <v>0</v>
      </c>
      <c r="J20" s="202">
        <f>'[2]05'!K22</f>
        <v>0</v>
      </c>
      <c r="K20" s="15">
        <f t="shared" si="3"/>
        <v>39</v>
      </c>
      <c r="L20" s="18">
        <f>frq!C20</f>
        <v>1</v>
      </c>
      <c r="M20" s="125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  <c r="S20" s="18"/>
    </row>
    <row r="21" spans="1:19">
      <c r="A21" s="8" t="s">
        <v>63</v>
      </c>
      <c r="B21" s="201">
        <f>'[2]05'!B23</f>
        <v>84</v>
      </c>
      <c r="C21" s="202">
        <f>'[2]05'!C23</f>
        <v>0</v>
      </c>
      <c r="D21" s="202">
        <f>'[2]05'!D23</f>
        <v>0</v>
      </c>
      <c r="E21" s="202">
        <f>'[2]05'!E23</f>
        <v>0</v>
      </c>
      <c r="F21" s="15">
        <f t="shared" si="6"/>
        <v>84</v>
      </c>
      <c r="G21" s="201">
        <f>'[2]05'!H23</f>
        <v>39</v>
      </c>
      <c r="H21" s="202">
        <f>'[2]05'!I23</f>
        <v>0</v>
      </c>
      <c r="I21" s="202">
        <f>'[2]05'!J23</f>
        <v>0</v>
      </c>
      <c r="J21" s="202">
        <f>'[2]05'!K23</f>
        <v>0</v>
      </c>
      <c r="K21" s="15">
        <f t="shared" si="3"/>
        <v>39</v>
      </c>
      <c r="L21" s="18">
        <f>frq!C21</f>
        <v>1</v>
      </c>
      <c r="M21" s="125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  <c r="S21" s="18"/>
    </row>
    <row r="22" spans="1:19">
      <c r="A22" s="8" t="s">
        <v>64</v>
      </c>
      <c r="B22" s="201">
        <f>'[2]05'!B24</f>
        <v>84</v>
      </c>
      <c r="C22" s="202">
        <f>'[2]05'!C24</f>
        <v>0</v>
      </c>
      <c r="D22" s="202">
        <f>'[2]05'!D24</f>
        <v>0</v>
      </c>
      <c r="E22" s="202">
        <f>'[2]05'!E24</f>
        <v>0</v>
      </c>
      <c r="F22" s="15">
        <f t="shared" si="6"/>
        <v>84</v>
      </c>
      <c r="G22" s="201">
        <f>'[2]05'!H24</f>
        <v>39</v>
      </c>
      <c r="H22" s="202">
        <f>'[2]05'!I24</f>
        <v>0</v>
      </c>
      <c r="I22" s="202">
        <f>'[2]05'!J24</f>
        <v>0</v>
      </c>
      <c r="J22" s="202">
        <f>'[2]05'!K24</f>
        <v>0</v>
      </c>
      <c r="K22" s="15">
        <f t="shared" si="3"/>
        <v>39</v>
      </c>
      <c r="L22" s="18">
        <f>frq!C22</f>
        <v>1</v>
      </c>
      <c r="M22" s="125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  <c r="S22" s="18"/>
    </row>
    <row r="23" spans="1:19">
      <c r="A23" s="8" t="s">
        <v>65</v>
      </c>
      <c r="B23" s="201">
        <f>'[2]05'!B25</f>
        <v>84</v>
      </c>
      <c r="C23" s="202">
        <f>'[2]05'!C25</f>
        <v>0</v>
      </c>
      <c r="D23" s="202">
        <f>'[2]05'!D25</f>
        <v>0</v>
      </c>
      <c r="E23" s="202">
        <f>'[2]05'!E25</f>
        <v>0</v>
      </c>
      <c r="F23" s="15">
        <f t="shared" si="6"/>
        <v>84</v>
      </c>
      <c r="G23" s="201">
        <f>'[2]05'!H25</f>
        <v>39</v>
      </c>
      <c r="H23" s="202">
        <f>'[2]05'!I25</f>
        <v>0</v>
      </c>
      <c r="I23" s="202">
        <f>'[2]05'!J25</f>
        <v>0</v>
      </c>
      <c r="J23" s="202">
        <f>'[2]05'!K25</f>
        <v>0</v>
      </c>
      <c r="K23" s="15">
        <f t="shared" si="3"/>
        <v>39</v>
      </c>
      <c r="L23" s="18">
        <f>frq!C23</f>
        <v>1</v>
      </c>
      <c r="M23" s="125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  <c r="S23" s="18"/>
    </row>
    <row r="24" spans="1:19">
      <c r="A24" s="8" t="s">
        <v>66</v>
      </c>
      <c r="B24" s="201">
        <f>'[2]05'!B26</f>
        <v>84</v>
      </c>
      <c r="C24" s="202">
        <f>'[2]05'!C26</f>
        <v>0</v>
      </c>
      <c r="D24" s="202">
        <f>'[2]05'!D26</f>
        <v>0</v>
      </c>
      <c r="E24" s="202">
        <f>'[2]05'!E26</f>
        <v>0</v>
      </c>
      <c r="F24" s="15">
        <f t="shared" si="6"/>
        <v>84</v>
      </c>
      <c r="G24" s="201">
        <f>'[2]05'!H26</f>
        <v>39</v>
      </c>
      <c r="H24" s="202">
        <f>'[2]05'!I26</f>
        <v>0</v>
      </c>
      <c r="I24" s="202">
        <f>'[2]05'!J26</f>
        <v>0</v>
      </c>
      <c r="J24" s="202">
        <f>'[2]05'!K26</f>
        <v>0</v>
      </c>
      <c r="K24" s="15">
        <f t="shared" si="3"/>
        <v>39</v>
      </c>
      <c r="L24" s="18">
        <f>frq!C24</f>
        <v>1</v>
      </c>
      <c r="M24" s="125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  <c r="S24" s="18"/>
    </row>
    <row r="25" spans="1:19">
      <c r="A25" s="8" t="s">
        <v>67</v>
      </c>
      <c r="B25" s="201">
        <f>'[2]05'!B27</f>
        <v>84</v>
      </c>
      <c r="C25" s="202">
        <f>'[2]05'!C27</f>
        <v>0</v>
      </c>
      <c r="D25" s="202">
        <f>'[2]05'!D27</f>
        <v>0</v>
      </c>
      <c r="E25" s="202">
        <f>'[2]05'!E27</f>
        <v>0</v>
      </c>
      <c r="F25" s="15">
        <f t="shared" si="6"/>
        <v>84</v>
      </c>
      <c r="G25" s="201">
        <f>'[2]05'!H27</f>
        <v>39</v>
      </c>
      <c r="H25" s="202">
        <f>'[2]05'!I27</f>
        <v>0</v>
      </c>
      <c r="I25" s="202">
        <f>'[2]05'!J27</f>
        <v>0</v>
      </c>
      <c r="J25" s="202">
        <f>'[2]05'!K27</f>
        <v>0</v>
      </c>
      <c r="K25" s="15">
        <f t="shared" si="3"/>
        <v>39</v>
      </c>
      <c r="L25" s="18">
        <f>frq!C25</f>
        <v>1</v>
      </c>
      <c r="M25" s="125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  <c r="S25" s="18"/>
    </row>
    <row r="26" spans="1:19">
      <c r="A26" s="8" t="s">
        <v>68</v>
      </c>
      <c r="B26" s="201">
        <f>'[2]05'!B28</f>
        <v>84</v>
      </c>
      <c r="C26" s="202">
        <f>'[2]05'!C28</f>
        <v>0</v>
      </c>
      <c r="D26" s="202">
        <f>'[2]05'!D28</f>
        <v>0</v>
      </c>
      <c r="E26" s="202">
        <f>'[2]05'!E28</f>
        <v>0</v>
      </c>
      <c r="F26" s="15">
        <f t="shared" si="6"/>
        <v>84</v>
      </c>
      <c r="G26" s="201">
        <f>'[2]05'!H28</f>
        <v>39</v>
      </c>
      <c r="H26" s="202">
        <f>'[2]05'!I28</f>
        <v>0</v>
      </c>
      <c r="I26" s="202">
        <f>'[2]05'!J28</f>
        <v>0</v>
      </c>
      <c r="J26" s="202">
        <f>'[2]05'!K28</f>
        <v>0</v>
      </c>
      <c r="K26" s="15">
        <f t="shared" si="3"/>
        <v>39</v>
      </c>
      <c r="L26" s="18">
        <f>frq!C26</f>
        <v>1</v>
      </c>
      <c r="M26" s="125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  <c r="S26" s="18"/>
    </row>
    <row r="27" spans="1:19">
      <c r="A27" s="8" t="s">
        <v>69</v>
      </c>
      <c r="B27" s="201">
        <f>'[2]05'!B29</f>
        <v>84</v>
      </c>
      <c r="C27" s="202">
        <f>'[2]05'!C29</f>
        <v>0</v>
      </c>
      <c r="D27" s="202">
        <f>'[2]05'!D29</f>
        <v>0</v>
      </c>
      <c r="E27" s="202">
        <f>'[2]05'!E29</f>
        <v>0</v>
      </c>
      <c r="F27" s="15">
        <f t="shared" si="6"/>
        <v>84</v>
      </c>
      <c r="G27" s="201">
        <f>'[2]05'!H29</f>
        <v>39</v>
      </c>
      <c r="H27" s="202">
        <f>'[2]05'!I29</f>
        <v>0</v>
      </c>
      <c r="I27" s="202">
        <f>'[2]05'!J29</f>
        <v>0</v>
      </c>
      <c r="J27" s="202">
        <f>'[2]05'!K29</f>
        <v>0</v>
      </c>
      <c r="K27" s="15">
        <f t="shared" si="3"/>
        <v>39</v>
      </c>
      <c r="L27" s="18">
        <f>frq!C27</f>
        <v>1</v>
      </c>
      <c r="M27" s="125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  <c r="S27" s="18"/>
    </row>
    <row r="28" spans="1:19">
      <c r="A28" s="8" t="s">
        <v>70</v>
      </c>
      <c r="B28" s="201">
        <f>'[2]05'!B30</f>
        <v>84</v>
      </c>
      <c r="C28" s="202">
        <f>'[2]05'!C30</f>
        <v>0</v>
      </c>
      <c r="D28" s="202">
        <f>'[2]05'!D30</f>
        <v>0</v>
      </c>
      <c r="E28" s="202">
        <f>'[2]05'!E30</f>
        <v>0</v>
      </c>
      <c r="F28" s="15">
        <f t="shared" si="6"/>
        <v>84</v>
      </c>
      <c r="G28" s="201">
        <f>'[2]05'!H30</f>
        <v>39</v>
      </c>
      <c r="H28" s="202">
        <f>'[2]05'!I30</f>
        <v>0</v>
      </c>
      <c r="I28" s="202">
        <f>'[2]05'!J30</f>
        <v>0</v>
      </c>
      <c r="J28" s="202">
        <f>'[2]05'!K30</f>
        <v>0</v>
      </c>
      <c r="K28" s="15">
        <f t="shared" si="3"/>
        <v>39</v>
      </c>
      <c r="L28" s="18">
        <f>frq!C28</f>
        <v>1</v>
      </c>
      <c r="M28" s="125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  <c r="S28" s="18"/>
    </row>
    <row r="29" spans="1:19">
      <c r="A29" s="8" t="s">
        <v>71</v>
      </c>
      <c r="B29" s="201">
        <f>'[2]05'!B31</f>
        <v>84</v>
      </c>
      <c r="C29" s="202">
        <f>'[2]05'!C31</f>
        <v>0</v>
      </c>
      <c r="D29" s="202">
        <f>'[2]05'!D31</f>
        <v>0</v>
      </c>
      <c r="E29" s="202">
        <f>'[2]05'!E31</f>
        <v>0</v>
      </c>
      <c r="F29" s="15">
        <f t="shared" si="6"/>
        <v>84</v>
      </c>
      <c r="G29" s="201">
        <f>'[2]05'!H31</f>
        <v>39</v>
      </c>
      <c r="H29" s="202">
        <f>'[2]05'!I31</f>
        <v>0</v>
      </c>
      <c r="I29" s="202">
        <f>'[2]05'!J31</f>
        <v>0</v>
      </c>
      <c r="J29" s="202">
        <f>'[2]05'!K31</f>
        <v>0</v>
      </c>
      <c r="K29" s="15">
        <f t="shared" si="3"/>
        <v>39</v>
      </c>
      <c r="L29" s="18">
        <f>frq!C29</f>
        <v>1</v>
      </c>
      <c r="M29" s="125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  <c r="S29" s="18"/>
    </row>
    <row r="30" spans="1:19">
      <c r="A30" s="8" t="s">
        <v>72</v>
      </c>
      <c r="B30" s="201">
        <f>'[2]05'!B32</f>
        <v>84</v>
      </c>
      <c r="C30" s="202">
        <f>'[2]05'!C32</f>
        <v>0</v>
      </c>
      <c r="D30" s="202">
        <f>'[2]05'!D32</f>
        <v>0</v>
      </c>
      <c r="E30" s="202">
        <f>'[2]05'!E32</f>
        <v>0</v>
      </c>
      <c r="F30" s="15">
        <f t="shared" si="6"/>
        <v>84</v>
      </c>
      <c r="G30" s="201">
        <f>'[2]05'!H32</f>
        <v>39</v>
      </c>
      <c r="H30" s="202">
        <f>'[2]05'!I32</f>
        <v>0</v>
      </c>
      <c r="I30" s="202">
        <f>'[2]05'!J32</f>
        <v>0</v>
      </c>
      <c r="J30" s="202">
        <f>'[2]05'!K32</f>
        <v>0</v>
      </c>
      <c r="K30" s="15">
        <f t="shared" si="3"/>
        <v>39</v>
      </c>
      <c r="L30" s="18">
        <f>frq!C30</f>
        <v>1</v>
      </c>
      <c r="M30" s="125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  <c r="S30" s="18"/>
    </row>
    <row r="31" spans="1:19">
      <c r="A31" s="8" t="s">
        <v>73</v>
      </c>
      <c r="B31" s="201">
        <f>'[2]05'!B33</f>
        <v>84</v>
      </c>
      <c r="C31" s="202">
        <f>'[2]05'!C33</f>
        <v>0</v>
      </c>
      <c r="D31" s="202">
        <f>'[2]05'!D33</f>
        <v>0</v>
      </c>
      <c r="E31" s="202">
        <f>'[2]05'!E33</f>
        <v>0</v>
      </c>
      <c r="F31" s="15">
        <f t="shared" si="6"/>
        <v>84</v>
      </c>
      <c r="G31" s="201">
        <f>'[2]05'!H33</f>
        <v>38.07</v>
      </c>
      <c r="H31" s="202">
        <f>'[2]05'!I33</f>
        <v>0</v>
      </c>
      <c r="I31" s="202">
        <f>'[2]05'!J33</f>
        <v>0</v>
      </c>
      <c r="J31" s="202">
        <f>'[2]05'!K33</f>
        <v>0</v>
      </c>
      <c r="K31" s="15">
        <f t="shared" si="3"/>
        <v>38.07</v>
      </c>
      <c r="L31" s="18">
        <f>frq!C31</f>
        <v>1</v>
      </c>
      <c r="M31" s="125">
        <f t="shared" si="4"/>
        <v>37.67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37.67</v>
      </c>
      <c r="R31" s="18">
        <v>0.4</v>
      </c>
      <c r="S31" s="18"/>
    </row>
    <row r="32" spans="1:19">
      <c r="A32" s="8" t="s">
        <v>74</v>
      </c>
      <c r="B32" s="201">
        <f>'[2]05'!B34</f>
        <v>84</v>
      </c>
      <c r="C32" s="202">
        <f>'[2]05'!C34</f>
        <v>0</v>
      </c>
      <c r="D32" s="202">
        <f>'[2]05'!D34</f>
        <v>0</v>
      </c>
      <c r="E32" s="202">
        <f>'[2]05'!E34</f>
        <v>0</v>
      </c>
      <c r="F32" s="15">
        <f t="shared" si="6"/>
        <v>84</v>
      </c>
      <c r="G32" s="201">
        <f>'[2]05'!H34</f>
        <v>39</v>
      </c>
      <c r="H32" s="202">
        <f>'[2]05'!I34</f>
        <v>0</v>
      </c>
      <c r="I32" s="202">
        <f>'[2]05'!J34</f>
        <v>0</v>
      </c>
      <c r="J32" s="202">
        <f>'[2]05'!K34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1">
        <f>'[2]05'!B35</f>
        <v>84</v>
      </c>
      <c r="C33" s="202">
        <f>'[2]05'!C35</f>
        <v>0</v>
      </c>
      <c r="D33" s="202">
        <f>'[2]05'!D35</f>
        <v>0</v>
      </c>
      <c r="E33" s="202">
        <f>'[2]05'!E35</f>
        <v>0</v>
      </c>
      <c r="F33" s="15">
        <f t="shared" si="6"/>
        <v>84</v>
      </c>
      <c r="G33" s="201">
        <f>'[2]05'!H35</f>
        <v>39</v>
      </c>
      <c r="H33" s="202">
        <f>'[2]05'!I35</f>
        <v>0</v>
      </c>
      <c r="I33" s="202">
        <f>'[2]05'!J35</f>
        <v>0</v>
      </c>
      <c r="J33" s="202">
        <f>'[2]05'!K35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1">
        <f>'[2]05'!B36</f>
        <v>84</v>
      </c>
      <c r="C34" s="202">
        <f>'[2]05'!C36</f>
        <v>0</v>
      </c>
      <c r="D34" s="202">
        <f>'[2]05'!D36</f>
        <v>0</v>
      </c>
      <c r="E34" s="202">
        <f>'[2]05'!E36</f>
        <v>0</v>
      </c>
      <c r="F34" s="15">
        <f t="shared" si="6"/>
        <v>84</v>
      </c>
      <c r="G34" s="201">
        <f>'[2]05'!H36</f>
        <v>39</v>
      </c>
      <c r="H34" s="202">
        <f>'[2]05'!I36</f>
        <v>0</v>
      </c>
      <c r="I34" s="202">
        <f>'[2]05'!J36</f>
        <v>0</v>
      </c>
      <c r="J34" s="202">
        <f>'[2]05'!K36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1">
        <f>'[2]05'!B37</f>
        <v>84</v>
      </c>
      <c r="C35" s="202">
        <f>'[2]05'!C37</f>
        <v>0</v>
      </c>
      <c r="D35" s="202">
        <f>'[2]05'!D37</f>
        <v>0</v>
      </c>
      <c r="E35" s="202">
        <f>'[2]05'!E37</f>
        <v>0</v>
      </c>
      <c r="F35" s="15">
        <f t="shared" si="6"/>
        <v>84</v>
      </c>
      <c r="G35" s="201">
        <f>'[2]05'!H37</f>
        <v>39</v>
      </c>
      <c r="H35" s="202">
        <f>'[2]05'!I37</f>
        <v>0</v>
      </c>
      <c r="I35" s="202">
        <f>'[2]05'!J37</f>
        <v>0</v>
      </c>
      <c r="J35" s="202">
        <f>'[2]05'!K37</f>
        <v>0</v>
      </c>
      <c r="K35" s="15">
        <f t="shared" si="3"/>
        <v>39</v>
      </c>
      <c r="L35" s="18">
        <f>frq!C35</f>
        <v>1</v>
      </c>
      <c r="M35" s="125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1">
        <f>'[2]05'!B38</f>
        <v>84</v>
      </c>
      <c r="C36" s="202">
        <f>'[2]05'!C38</f>
        <v>0</v>
      </c>
      <c r="D36" s="202">
        <f>'[2]05'!D38</f>
        <v>0</v>
      </c>
      <c r="E36" s="202">
        <f>'[2]05'!E38</f>
        <v>0</v>
      </c>
      <c r="F36" s="15">
        <f t="shared" si="6"/>
        <v>84</v>
      </c>
      <c r="G36" s="201">
        <f>'[2]05'!H38</f>
        <v>39</v>
      </c>
      <c r="H36" s="202">
        <f>'[2]05'!I38</f>
        <v>0</v>
      </c>
      <c r="I36" s="202">
        <f>'[2]05'!J38</f>
        <v>0</v>
      </c>
      <c r="J36" s="202">
        <f>'[2]05'!K38</f>
        <v>0</v>
      </c>
      <c r="K36" s="15">
        <f t="shared" si="3"/>
        <v>39</v>
      </c>
      <c r="L36" s="18">
        <f>frq!C36</f>
        <v>1</v>
      </c>
      <c r="M36" s="125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  <c r="S36" s="18"/>
    </row>
    <row r="37" spans="1:19">
      <c r="A37" s="8" t="s">
        <v>79</v>
      </c>
      <c r="B37" s="201">
        <f>'[2]05'!B39</f>
        <v>84</v>
      </c>
      <c r="C37" s="202">
        <f>'[2]05'!C39</f>
        <v>0</v>
      </c>
      <c r="D37" s="202">
        <f>'[2]05'!D39</f>
        <v>0</v>
      </c>
      <c r="E37" s="202">
        <f>'[2]05'!E39</f>
        <v>0</v>
      </c>
      <c r="F37" s="15">
        <f t="shared" si="6"/>
        <v>84</v>
      </c>
      <c r="G37" s="201">
        <f>'[2]05'!H39</f>
        <v>39</v>
      </c>
      <c r="H37" s="202">
        <f>'[2]05'!I39</f>
        <v>0</v>
      </c>
      <c r="I37" s="202">
        <f>'[2]05'!J39</f>
        <v>0</v>
      </c>
      <c r="J37" s="202">
        <f>'[2]05'!K39</f>
        <v>0</v>
      </c>
      <c r="K37" s="15">
        <f t="shared" si="3"/>
        <v>39</v>
      </c>
      <c r="L37" s="18">
        <f>frq!C37</f>
        <v>1</v>
      </c>
      <c r="M37" s="125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  <c r="S37" s="18"/>
    </row>
    <row r="38" spans="1:19">
      <c r="A38" s="8" t="s">
        <v>80</v>
      </c>
      <c r="B38" s="201">
        <f>'[2]05'!B40</f>
        <v>84</v>
      </c>
      <c r="C38" s="202">
        <f>'[2]05'!C40</f>
        <v>0</v>
      </c>
      <c r="D38" s="202">
        <f>'[2]05'!D40</f>
        <v>0</v>
      </c>
      <c r="E38" s="202">
        <f>'[2]05'!E40</f>
        <v>0</v>
      </c>
      <c r="F38" s="15">
        <f t="shared" si="6"/>
        <v>84</v>
      </c>
      <c r="G38" s="201">
        <f>'[2]05'!H40</f>
        <v>39</v>
      </c>
      <c r="H38" s="202">
        <f>'[2]05'!I40</f>
        <v>0</v>
      </c>
      <c r="I38" s="202">
        <f>'[2]05'!J40</f>
        <v>0</v>
      </c>
      <c r="J38" s="202">
        <f>'[2]05'!K40</f>
        <v>0</v>
      </c>
      <c r="K38" s="15">
        <f t="shared" si="3"/>
        <v>39</v>
      </c>
      <c r="L38" s="18">
        <f>frq!C38</f>
        <v>1</v>
      </c>
      <c r="M38" s="125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  <c r="S38" s="18"/>
    </row>
    <row r="39" spans="1:19">
      <c r="A39" s="8" t="s">
        <v>81</v>
      </c>
      <c r="B39" s="201">
        <f>'[2]05'!B41</f>
        <v>84</v>
      </c>
      <c r="C39" s="202">
        <f>'[2]05'!C41</f>
        <v>0</v>
      </c>
      <c r="D39" s="202">
        <f>'[2]05'!D41</f>
        <v>0</v>
      </c>
      <c r="E39" s="202">
        <f>'[2]05'!E41</f>
        <v>0</v>
      </c>
      <c r="F39" s="15">
        <f t="shared" si="6"/>
        <v>84</v>
      </c>
      <c r="G39" s="201">
        <f>'[2]05'!H41</f>
        <v>39</v>
      </c>
      <c r="H39" s="202">
        <f>'[2]05'!I41</f>
        <v>0</v>
      </c>
      <c r="I39" s="202">
        <f>'[2]05'!J41</f>
        <v>0</v>
      </c>
      <c r="J39" s="202">
        <f>'[2]05'!K41</f>
        <v>0</v>
      </c>
      <c r="K39" s="15">
        <f t="shared" si="3"/>
        <v>39</v>
      </c>
      <c r="L39" s="18">
        <f>frq!C39</f>
        <v>1</v>
      </c>
      <c r="M39" s="125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  <c r="S39" s="18"/>
    </row>
    <row r="40" spans="1:19">
      <c r="A40" s="8" t="s">
        <v>82</v>
      </c>
      <c r="B40" s="201">
        <f>'[2]05'!B42</f>
        <v>84</v>
      </c>
      <c r="C40" s="202">
        <f>'[2]05'!C42</f>
        <v>0</v>
      </c>
      <c r="D40" s="202">
        <f>'[2]05'!D42</f>
        <v>0</v>
      </c>
      <c r="E40" s="202">
        <f>'[2]05'!E42</f>
        <v>0</v>
      </c>
      <c r="F40" s="15">
        <f t="shared" si="6"/>
        <v>84</v>
      </c>
      <c r="G40" s="201">
        <f>'[2]05'!H42</f>
        <v>39</v>
      </c>
      <c r="H40" s="202">
        <f>'[2]05'!I42</f>
        <v>0</v>
      </c>
      <c r="I40" s="202">
        <f>'[2]05'!J42</f>
        <v>0</v>
      </c>
      <c r="J40" s="202">
        <f>'[2]05'!K42</f>
        <v>0</v>
      </c>
      <c r="K40" s="15">
        <f t="shared" si="3"/>
        <v>39</v>
      </c>
      <c r="L40" s="18">
        <f>frq!C40</f>
        <v>1</v>
      </c>
      <c r="M40" s="125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  <c r="S40" s="18"/>
    </row>
    <row r="41" spans="1:19">
      <c r="A41" s="8" t="s">
        <v>83</v>
      </c>
      <c r="B41" s="201">
        <f>'[2]05'!B43</f>
        <v>84</v>
      </c>
      <c r="C41" s="202">
        <f>'[2]05'!C43</f>
        <v>0</v>
      </c>
      <c r="D41" s="202">
        <f>'[2]05'!D43</f>
        <v>0</v>
      </c>
      <c r="E41" s="202">
        <f>'[2]05'!E43</f>
        <v>0</v>
      </c>
      <c r="F41" s="15">
        <f t="shared" si="6"/>
        <v>84</v>
      </c>
      <c r="G41" s="201">
        <f>'[2]05'!H43</f>
        <v>39</v>
      </c>
      <c r="H41" s="202">
        <f>'[2]05'!I43</f>
        <v>0</v>
      </c>
      <c r="I41" s="202">
        <f>'[2]05'!J43</f>
        <v>0</v>
      </c>
      <c r="J41" s="202">
        <f>'[2]05'!K43</f>
        <v>0</v>
      </c>
      <c r="K41" s="15">
        <f t="shared" si="3"/>
        <v>39</v>
      </c>
      <c r="L41" s="18">
        <f>frq!C41</f>
        <v>1</v>
      </c>
      <c r="M41" s="125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  <c r="S41" s="18"/>
    </row>
    <row r="42" spans="1:19">
      <c r="A42" s="8" t="s">
        <v>84</v>
      </c>
      <c r="B42" s="201">
        <f>'[2]05'!B44</f>
        <v>84</v>
      </c>
      <c r="C42" s="202">
        <f>'[2]05'!C44</f>
        <v>0</v>
      </c>
      <c r="D42" s="202">
        <f>'[2]05'!D44</f>
        <v>0</v>
      </c>
      <c r="E42" s="202">
        <f>'[2]05'!E44</f>
        <v>0</v>
      </c>
      <c r="F42" s="15">
        <f t="shared" si="6"/>
        <v>84</v>
      </c>
      <c r="G42" s="201">
        <f>'[2]05'!H44</f>
        <v>39</v>
      </c>
      <c r="H42" s="202">
        <f>'[2]05'!I44</f>
        <v>0</v>
      </c>
      <c r="I42" s="202">
        <f>'[2]05'!J44</f>
        <v>0</v>
      </c>
      <c r="J42" s="202">
        <f>'[2]05'!K44</f>
        <v>0</v>
      </c>
      <c r="K42" s="15">
        <f t="shared" si="3"/>
        <v>39</v>
      </c>
      <c r="L42" s="18">
        <f>frq!C42</f>
        <v>1</v>
      </c>
      <c r="M42" s="125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  <c r="S42" s="18"/>
    </row>
    <row r="43" spans="1:19">
      <c r="A43" s="8" t="s">
        <v>85</v>
      </c>
      <c r="B43" s="201">
        <f>'[2]05'!B45</f>
        <v>84</v>
      </c>
      <c r="C43" s="202">
        <f>'[2]05'!C45</f>
        <v>0</v>
      </c>
      <c r="D43" s="202">
        <f>'[2]05'!D45</f>
        <v>0</v>
      </c>
      <c r="E43" s="202">
        <f>'[2]05'!E45</f>
        <v>0</v>
      </c>
      <c r="F43" s="15">
        <f t="shared" si="6"/>
        <v>84</v>
      </c>
      <c r="G43" s="201">
        <f>'[2]05'!H45</f>
        <v>39</v>
      </c>
      <c r="H43" s="202">
        <f>'[2]05'!I45</f>
        <v>0</v>
      </c>
      <c r="I43" s="202">
        <f>'[2]05'!J45</f>
        <v>0</v>
      </c>
      <c r="J43" s="202">
        <f>'[2]05'!K45</f>
        <v>0</v>
      </c>
      <c r="K43" s="15">
        <f t="shared" si="3"/>
        <v>39</v>
      </c>
      <c r="L43" s="18">
        <f>frq!C43</f>
        <v>1</v>
      </c>
      <c r="M43" s="125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  <c r="S43" s="18"/>
    </row>
    <row r="44" spans="1:19">
      <c r="A44" s="8" t="s">
        <v>86</v>
      </c>
      <c r="B44" s="201">
        <f>'[2]05'!B46</f>
        <v>84</v>
      </c>
      <c r="C44" s="202">
        <f>'[2]05'!C46</f>
        <v>0</v>
      </c>
      <c r="D44" s="202">
        <f>'[2]05'!D46</f>
        <v>0</v>
      </c>
      <c r="E44" s="202">
        <f>'[2]05'!E46</f>
        <v>0</v>
      </c>
      <c r="F44" s="15">
        <f t="shared" si="6"/>
        <v>84</v>
      </c>
      <c r="G44" s="201">
        <f>'[2]05'!H46</f>
        <v>39</v>
      </c>
      <c r="H44" s="202">
        <f>'[2]05'!I46</f>
        <v>0</v>
      </c>
      <c r="I44" s="202">
        <f>'[2]05'!J46</f>
        <v>0</v>
      </c>
      <c r="J44" s="202">
        <f>'[2]05'!K46</f>
        <v>0</v>
      </c>
      <c r="K44" s="15">
        <f t="shared" si="3"/>
        <v>39</v>
      </c>
      <c r="L44" s="18">
        <f>frq!C44</f>
        <v>1</v>
      </c>
      <c r="M44" s="125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  <c r="S44" s="18"/>
    </row>
    <row r="45" spans="1:19">
      <c r="A45" s="8" t="s">
        <v>87</v>
      </c>
      <c r="B45" s="201">
        <f>'[2]05'!B47</f>
        <v>84</v>
      </c>
      <c r="C45" s="202">
        <f>'[2]05'!C47</f>
        <v>0</v>
      </c>
      <c r="D45" s="202">
        <f>'[2]05'!D47</f>
        <v>0</v>
      </c>
      <c r="E45" s="202">
        <f>'[2]05'!E47</f>
        <v>0</v>
      </c>
      <c r="F45" s="15">
        <f t="shared" si="6"/>
        <v>84</v>
      </c>
      <c r="G45" s="201">
        <f>'[2]05'!H47</f>
        <v>39</v>
      </c>
      <c r="H45" s="202">
        <f>'[2]05'!I47</f>
        <v>0</v>
      </c>
      <c r="I45" s="202">
        <f>'[2]05'!J47</f>
        <v>0</v>
      </c>
      <c r="J45" s="202">
        <f>'[2]05'!K47</f>
        <v>0</v>
      </c>
      <c r="K45" s="15">
        <f t="shared" si="3"/>
        <v>39</v>
      </c>
      <c r="L45" s="18">
        <f>frq!C45</f>
        <v>1</v>
      </c>
      <c r="M45" s="125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  <c r="S45" s="18"/>
    </row>
    <row r="46" spans="1:19">
      <c r="A46" s="8" t="s">
        <v>88</v>
      </c>
      <c r="B46" s="201">
        <f>'[2]05'!B48</f>
        <v>84</v>
      </c>
      <c r="C46" s="202">
        <f>'[2]05'!C48</f>
        <v>0</v>
      </c>
      <c r="D46" s="202">
        <f>'[2]05'!D48</f>
        <v>0</v>
      </c>
      <c r="E46" s="202">
        <f>'[2]05'!E48</f>
        <v>0</v>
      </c>
      <c r="F46" s="15">
        <f t="shared" si="6"/>
        <v>84</v>
      </c>
      <c r="G46" s="201">
        <f>'[2]05'!H48</f>
        <v>39</v>
      </c>
      <c r="H46" s="202">
        <f>'[2]05'!I48</f>
        <v>0</v>
      </c>
      <c r="I46" s="202">
        <f>'[2]05'!J48</f>
        <v>0</v>
      </c>
      <c r="J46" s="202">
        <f>'[2]05'!K48</f>
        <v>0</v>
      </c>
      <c r="K46" s="15">
        <f t="shared" si="3"/>
        <v>39</v>
      </c>
      <c r="L46" s="18">
        <f>frq!C46</f>
        <v>1</v>
      </c>
      <c r="M46" s="125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  <c r="S46" s="18"/>
    </row>
    <row r="47" spans="1:19">
      <c r="A47" s="8" t="s">
        <v>89</v>
      </c>
      <c r="B47" s="201">
        <f>'[2]05'!B49</f>
        <v>84</v>
      </c>
      <c r="C47" s="202">
        <f>'[2]05'!C49</f>
        <v>0</v>
      </c>
      <c r="D47" s="202">
        <f>'[2]05'!D49</f>
        <v>0</v>
      </c>
      <c r="E47" s="202">
        <f>'[2]05'!E49</f>
        <v>0</v>
      </c>
      <c r="F47" s="15">
        <f t="shared" si="6"/>
        <v>84</v>
      </c>
      <c r="G47" s="201">
        <f>'[2]05'!H49</f>
        <v>39</v>
      </c>
      <c r="H47" s="202">
        <f>'[2]05'!I49</f>
        <v>0</v>
      </c>
      <c r="I47" s="202">
        <f>'[2]05'!J49</f>
        <v>0</v>
      </c>
      <c r="J47" s="202">
        <f>'[2]05'!K49</f>
        <v>0</v>
      </c>
      <c r="K47" s="15">
        <f t="shared" si="3"/>
        <v>39</v>
      </c>
      <c r="L47" s="18">
        <f>frq!C47</f>
        <v>1</v>
      </c>
      <c r="M47" s="125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  <c r="S47" s="18"/>
    </row>
    <row r="48" spans="1:19">
      <c r="A48" s="8" t="s">
        <v>90</v>
      </c>
      <c r="B48" s="201">
        <f>'[2]05'!B50</f>
        <v>84</v>
      </c>
      <c r="C48" s="202">
        <f>'[2]05'!C50</f>
        <v>0</v>
      </c>
      <c r="D48" s="202">
        <f>'[2]05'!D50</f>
        <v>0</v>
      </c>
      <c r="E48" s="202">
        <f>'[2]05'!E50</f>
        <v>0</v>
      </c>
      <c r="F48" s="15">
        <f t="shared" si="6"/>
        <v>84</v>
      </c>
      <c r="G48" s="201">
        <f>'[2]05'!H50</f>
        <v>39</v>
      </c>
      <c r="H48" s="202">
        <f>'[2]05'!I50</f>
        <v>0</v>
      </c>
      <c r="I48" s="202">
        <f>'[2]05'!J50</f>
        <v>0</v>
      </c>
      <c r="J48" s="202">
        <f>'[2]05'!K50</f>
        <v>0</v>
      </c>
      <c r="K48" s="15">
        <f t="shared" si="3"/>
        <v>39</v>
      </c>
      <c r="L48" s="18">
        <f>frq!C48</f>
        <v>1</v>
      </c>
      <c r="M48" s="125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  <c r="S48" s="18"/>
    </row>
    <row r="49" spans="1:19">
      <c r="A49" s="8" t="s">
        <v>91</v>
      </c>
      <c r="B49" s="201">
        <f>'[2]05'!B51</f>
        <v>84</v>
      </c>
      <c r="C49" s="202">
        <f>'[2]05'!C51</f>
        <v>0</v>
      </c>
      <c r="D49" s="202">
        <f>'[2]05'!D51</f>
        <v>0</v>
      </c>
      <c r="E49" s="202">
        <f>'[2]05'!E51</f>
        <v>0</v>
      </c>
      <c r="F49" s="15">
        <f t="shared" si="6"/>
        <v>84</v>
      </c>
      <c r="G49" s="201">
        <f>'[2]05'!H51</f>
        <v>39</v>
      </c>
      <c r="H49" s="202">
        <f>'[2]05'!I51</f>
        <v>0</v>
      </c>
      <c r="I49" s="202">
        <f>'[2]05'!J51</f>
        <v>0</v>
      </c>
      <c r="J49" s="202">
        <f>'[2]05'!K51</f>
        <v>0</v>
      </c>
      <c r="K49" s="15">
        <f t="shared" si="3"/>
        <v>39</v>
      </c>
      <c r="L49" s="18">
        <f>frq!C49</f>
        <v>1</v>
      </c>
      <c r="M49" s="125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  <c r="S49" s="18"/>
    </row>
    <row r="50" spans="1:19">
      <c r="A50" s="8" t="s">
        <v>92</v>
      </c>
      <c r="B50" s="201">
        <f>'[2]05'!B52</f>
        <v>84</v>
      </c>
      <c r="C50" s="202">
        <f>'[2]05'!C52</f>
        <v>0</v>
      </c>
      <c r="D50" s="202">
        <f>'[2]05'!D52</f>
        <v>0</v>
      </c>
      <c r="E50" s="202">
        <f>'[2]05'!E52</f>
        <v>0</v>
      </c>
      <c r="F50" s="15">
        <f t="shared" si="6"/>
        <v>84</v>
      </c>
      <c r="G50" s="201">
        <f>'[2]05'!H52</f>
        <v>39</v>
      </c>
      <c r="H50" s="202">
        <f>'[2]05'!I52</f>
        <v>0</v>
      </c>
      <c r="I50" s="202">
        <f>'[2]05'!J52</f>
        <v>0</v>
      </c>
      <c r="J50" s="202">
        <f>'[2]05'!K52</f>
        <v>0</v>
      </c>
      <c r="K50" s="15">
        <f t="shared" si="3"/>
        <v>39</v>
      </c>
      <c r="L50" s="18">
        <f>frq!C50</f>
        <v>1</v>
      </c>
      <c r="M50" s="125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  <c r="S50" s="18"/>
    </row>
    <row r="51" spans="1:19">
      <c r="A51" s="8" t="s">
        <v>93</v>
      </c>
      <c r="B51" s="201">
        <f>'[2]05'!B53</f>
        <v>84</v>
      </c>
      <c r="C51" s="202">
        <f>'[2]05'!C53</f>
        <v>0</v>
      </c>
      <c r="D51" s="202">
        <f>'[2]05'!D53</f>
        <v>0</v>
      </c>
      <c r="E51" s="202">
        <f>'[2]05'!E53</f>
        <v>0</v>
      </c>
      <c r="F51" s="15">
        <f t="shared" si="6"/>
        <v>84</v>
      </c>
      <c r="G51" s="201">
        <f>'[2]05'!H53</f>
        <v>39</v>
      </c>
      <c r="H51" s="202">
        <f>'[2]05'!I53</f>
        <v>0</v>
      </c>
      <c r="I51" s="202">
        <f>'[2]05'!J53</f>
        <v>0</v>
      </c>
      <c r="J51" s="202">
        <f>'[2]05'!K53</f>
        <v>0</v>
      </c>
      <c r="K51" s="15">
        <f t="shared" si="3"/>
        <v>39</v>
      </c>
      <c r="L51" s="18">
        <f>frq!C51</f>
        <v>1</v>
      </c>
      <c r="M51" s="125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  <c r="S51" s="18"/>
    </row>
    <row r="52" spans="1:19">
      <c r="A52" s="8" t="s">
        <v>94</v>
      </c>
      <c r="B52" s="201">
        <f>'[2]05'!B54</f>
        <v>84</v>
      </c>
      <c r="C52" s="202">
        <f>'[2]05'!C54</f>
        <v>0</v>
      </c>
      <c r="D52" s="202">
        <f>'[2]05'!D54</f>
        <v>0</v>
      </c>
      <c r="E52" s="202">
        <f>'[2]05'!E54</f>
        <v>0</v>
      </c>
      <c r="F52" s="15">
        <f t="shared" si="6"/>
        <v>84</v>
      </c>
      <c r="G52" s="201">
        <f>'[2]05'!H54</f>
        <v>39</v>
      </c>
      <c r="H52" s="202">
        <f>'[2]05'!I54</f>
        <v>0</v>
      </c>
      <c r="I52" s="202">
        <f>'[2]05'!J54</f>
        <v>0</v>
      </c>
      <c r="J52" s="202">
        <f>'[2]05'!K54</f>
        <v>0</v>
      </c>
      <c r="K52" s="15">
        <f t="shared" si="3"/>
        <v>39</v>
      </c>
      <c r="L52" s="18">
        <f>frq!C52</f>
        <v>1</v>
      </c>
      <c r="M52" s="125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  <c r="S52" s="18"/>
    </row>
    <row r="53" spans="1:19">
      <c r="A53" s="8" t="s">
        <v>95</v>
      </c>
      <c r="B53" s="201">
        <f>'[2]05'!B55</f>
        <v>84</v>
      </c>
      <c r="C53" s="202">
        <f>'[2]05'!C55</f>
        <v>0</v>
      </c>
      <c r="D53" s="202">
        <f>'[2]05'!D55</f>
        <v>0</v>
      </c>
      <c r="E53" s="202">
        <f>'[2]05'!E55</f>
        <v>0</v>
      </c>
      <c r="F53" s="15">
        <f t="shared" si="6"/>
        <v>84</v>
      </c>
      <c r="G53" s="201">
        <f>'[2]05'!H55</f>
        <v>39</v>
      </c>
      <c r="H53" s="202">
        <f>'[2]05'!I55</f>
        <v>0</v>
      </c>
      <c r="I53" s="202">
        <f>'[2]05'!J55</f>
        <v>0</v>
      </c>
      <c r="J53" s="202">
        <f>'[2]05'!K55</f>
        <v>0</v>
      </c>
      <c r="K53" s="15">
        <f t="shared" si="3"/>
        <v>39</v>
      </c>
      <c r="L53" s="18">
        <f>frq!C53</f>
        <v>1</v>
      </c>
      <c r="M53" s="125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  <c r="S53" s="18"/>
    </row>
    <row r="54" spans="1:19">
      <c r="A54" s="8" t="s">
        <v>96</v>
      </c>
      <c r="B54" s="201">
        <f>'[2]05'!B56</f>
        <v>84</v>
      </c>
      <c r="C54" s="202">
        <f>'[2]05'!C56</f>
        <v>0</v>
      </c>
      <c r="D54" s="202">
        <f>'[2]05'!D56</f>
        <v>0</v>
      </c>
      <c r="E54" s="202">
        <f>'[2]05'!E56</f>
        <v>0</v>
      </c>
      <c r="F54" s="15">
        <f t="shared" si="6"/>
        <v>84</v>
      </c>
      <c r="G54" s="201">
        <f>'[2]05'!H56</f>
        <v>39</v>
      </c>
      <c r="H54" s="202">
        <f>'[2]05'!I56</f>
        <v>0</v>
      </c>
      <c r="I54" s="202">
        <f>'[2]05'!J56</f>
        <v>0</v>
      </c>
      <c r="J54" s="202">
        <f>'[2]05'!K56</f>
        <v>0</v>
      </c>
      <c r="K54" s="15">
        <f t="shared" si="3"/>
        <v>39</v>
      </c>
      <c r="L54" s="18">
        <f>frq!C54</f>
        <v>1</v>
      </c>
      <c r="M54" s="125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  <c r="S54" s="18"/>
    </row>
    <row r="55" spans="1:19">
      <c r="A55" s="8" t="s">
        <v>97</v>
      </c>
      <c r="B55" s="201">
        <f>'[2]05'!B57</f>
        <v>84</v>
      </c>
      <c r="C55" s="202">
        <f>'[2]05'!C57</f>
        <v>0</v>
      </c>
      <c r="D55" s="202">
        <f>'[2]05'!D57</f>
        <v>0</v>
      </c>
      <c r="E55" s="202">
        <f>'[2]05'!E57</f>
        <v>0</v>
      </c>
      <c r="F55" s="15">
        <f t="shared" si="6"/>
        <v>84</v>
      </c>
      <c r="G55" s="201">
        <f>'[2]05'!H57</f>
        <v>39</v>
      </c>
      <c r="H55" s="202">
        <f>'[2]05'!I57</f>
        <v>0</v>
      </c>
      <c r="I55" s="202">
        <f>'[2]05'!J57</f>
        <v>0</v>
      </c>
      <c r="J55" s="202">
        <f>'[2]05'!K57</f>
        <v>0</v>
      </c>
      <c r="K55" s="15">
        <f t="shared" si="3"/>
        <v>39</v>
      </c>
      <c r="L55" s="18">
        <f>frq!C55</f>
        <v>1</v>
      </c>
      <c r="M55" s="125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  <c r="S55" s="18"/>
    </row>
    <row r="56" spans="1:19">
      <c r="A56" s="8" t="s">
        <v>98</v>
      </c>
      <c r="B56" s="201">
        <f>'[2]05'!B58</f>
        <v>84</v>
      </c>
      <c r="C56" s="202">
        <f>'[2]05'!C58</f>
        <v>0</v>
      </c>
      <c r="D56" s="202">
        <f>'[2]05'!D58</f>
        <v>0</v>
      </c>
      <c r="E56" s="202">
        <f>'[2]05'!E58</f>
        <v>0</v>
      </c>
      <c r="F56" s="15">
        <f t="shared" si="6"/>
        <v>84</v>
      </c>
      <c r="G56" s="201">
        <f>'[2]05'!H58</f>
        <v>39</v>
      </c>
      <c r="H56" s="202">
        <f>'[2]05'!I58</f>
        <v>0</v>
      </c>
      <c r="I56" s="202">
        <f>'[2]05'!J58</f>
        <v>0</v>
      </c>
      <c r="J56" s="202">
        <f>'[2]05'!K58</f>
        <v>0</v>
      </c>
      <c r="K56" s="15">
        <f t="shared" si="3"/>
        <v>39</v>
      </c>
      <c r="L56" s="18">
        <f>frq!C56</f>
        <v>1</v>
      </c>
      <c r="M56" s="125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  <c r="S56" s="18"/>
    </row>
    <row r="57" spans="1:19">
      <c r="A57" s="8" t="s">
        <v>99</v>
      </c>
      <c r="B57" s="201">
        <f>'[2]05'!B59</f>
        <v>84</v>
      </c>
      <c r="C57" s="202">
        <f>'[2]05'!C59</f>
        <v>0</v>
      </c>
      <c r="D57" s="202">
        <f>'[2]05'!D59</f>
        <v>0</v>
      </c>
      <c r="E57" s="202">
        <f>'[2]05'!E59</f>
        <v>0</v>
      </c>
      <c r="F57" s="15">
        <f t="shared" si="6"/>
        <v>84</v>
      </c>
      <c r="G57" s="201">
        <f>'[2]05'!H59</f>
        <v>38</v>
      </c>
      <c r="H57" s="202">
        <f>'[2]05'!I59</f>
        <v>0</v>
      </c>
      <c r="I57" s="202">
        <f>'[2]05'!J59</f>
        <v>0</v>
      </c>
      <c r="J57" s="202">
        <f>'[2]05'!K59</f>
        <v>0</v>
      </c>
      <c r="K57" s="15">
        <f t="shared" si="3"/>
        <v>38</v>
      </c>
      <c r="L57" s="18">
        <f>frq!C57</f>
        <v>1</v>
      </c>
      <c r="M57" s="125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  <c r="S57" s="18"/>
    </row>
    <row r="58" spans="1:19">
      <c r="A58" s="8" t="s">
        <v>100</v>
      </c>
      <c r="B58" s="201">
        <f>'[2]05'!B60</f>
        <v>84</v>
      </c>
      <c r="C58" s="202">
        <f>'[2]05'!C60</f>
        <v>0</v>
      </c>
      <c r="D58" s="202">
        <f>'[2]05'!D60</f>
        <v>0</v>
      </c>
      <c r="E58" s="202">
        <f>'[2]05'!E60</f>
        <v>0</v>
      </c>
      <c r="F58" s="15">
        <f t="shared" si="6"/>
        <v>84</v>
      </c>
      <c r="G58" s="201">
        <f>'[2]05'!H60</f>
        <v>38</v>
      </c>
      <c r="H58" s="202">
        <f>'[2]05'!I60</f>
        <v>0</v>
      </c>
      <c r="I58" s="202">
        <f>'[2]05'!J60</f>
        <v>0</v>
      </c>
      <c r="J58" s="202">
        <f>'[2]05'!K60</f>
        <v>0</v>
      </c>
      <c r="K58" s="15">
        <f t="shared" si="3"/>
        <v>38</v>
      </c>
      <c r="L58" s="18">
        <f>frq!C58</f>
        <v>1</v>
      </c>
      <c r="M58" s="125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  <c r="S58" s="18"/>
    </row>
    <row r="59" spans="1:19">
      <c r="A59" s="8" t="s">
        <v>101</v>
      </c>
      <c r="B59" s="201">
        <f>'[2]05'!B61</f>
        <v>84</v>
      </c>
      <c r="C59" s="202">
        <f>'[2]05'!C61</f>
        <v>0</v>
      </c>
      <c r="D59" s="202">
        <f>'[2]05'!D61</f>
        <v>0</v>
      </c>
      <c r="E59" s="202">
        <f>'[2]05'!E61</f>
        <v>0</v>
      </c>
      <c r="F59" s="15">
        <f t="shared" si="6"/>
        <v>84</v>
      </c>
      <c r="G59" s="201">
        <f>'[2]05'!H61</f>
        <v>38</v>
      </c>
      <c r="H59" s="202">
        <f>'[2]05'!I61</f>
        <v>0</v>
      </c>
      <c r="I59" s="202">
        <f>'[2]05'!J61</f>
        <v>0</v>
      </c>
      <c r="J59" s="202">
        <f>'[2]05'!K61</f>
        <v>0</v>
      </c>
      <c r="K59" s="15">
        <f t="shared" si="3"/>
        <v>38</v>
      </c>
      <c r="L59" s="18">
        <f>frq!C59</f>
        <v>1</v>
      </c>
      <c r="M59" s="125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  <c r="S59" s="18"/>
    </row>
    <row r="60" spans="1:19">
      <c r="A60" s="8" t="s">
        <v>102</v>
      </c>
      <c r="B60" s="201">
        <f>'[2]05'!B62</f>
        <v>84</v>
      </c>
      <c r="C60" s="202">
        <f>'[2]05'!C62</f>
        <v>0</v>
      </c>
      <c r="D60" s="202">
        <f>'[2]05'!D62</f>
        <v>0</v>
      </c>
      <c r="E60" s="202">
        <f>'[2]05'!E62</f>
        <v>0</v>
      </c>
      <c r="F60" s="15">
        <f t="shared" si="6"/>
        <v>84</v>
      </c>
      <c r="G60" s="201">
        <f>'[2]05'!H62</f>
        <v>38</v>
      </c>
      <c r="H60" s="202">
        <f>'[2]05'!I62</f>
        <v>0</v>
      </c>
      <c r="I60" s="202">
        <f>'[2]05'!J62</f>
        <v>0</v>
      </c>
      <c r="J60" s="202">
        <f>'[2]05'!K62</f>
        <v>0</v>
      </c>
      <c r="K60" s="15">
        <f t="shared" si="3"/>
        <v>38</v>
      </c>
      <c r="L60" s="18">
        <f>frq!C60</f>
        <v>1</v>
      </c>
      <c r="M60" s="125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  <c r="S60" s="18"/>
    </row>
    <row r="61" spans="1:19">
      <c r="A61" s="8" t="s">
        <v>103</v>
      </c>
      <c r="B61" s="201">
        <f>'[2]05'!B63</f>
        <v>84</v>
      </c>
      <c r="C61" s="202">
        <f>'[2]05'!C63</f>
        <v>0</v>
      </c>
      <c r="D61" s="202">
        <f>'[2]05'!D63</f>
        <v>0</v>
      </c>
      <c r="E61" s="202">
        <f>'[2]05'!E63</f>
        <v>0</v>
      </c>
      <c r="F61" s="15">
        <f t="shared" si="6"/>
        <v>84</v>
      </c>
      <c r="G61" s="201">
        <f>'[2]05'!H63</f>
        <v>38</v>
      </c>
      <c r="H61" s="202">
        <f>'[2]05'!I63</f>
        <v>0</v>
      </c>
      <c r="I61" s="202">
        <f>'[2]05'!J63</f>
        <v>0</v>
      </c>
      <c r="J61" s="202">
        <f>'[2]05'!K63</f>
        <v>0</v>
      </c>
      <c r="K61" s="15">
        <f t="shared" si="3"/>
        <v>38</v>
      </c>
      <c r="L61" s="18">
        <f>frq!C61</f>
        <v>1</v>
      </c>
      <c r="M61" s="125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  <c r="S61" s="18"/>
    </row>
    <row r="62" spans="1:19">
      <c r="A62" s="8" t="s">
        <v>104</v>
      </c>
      <c r="B62" s="201">
        <f>'[2]05'!B64</f>
        <v>84</v>
      </c>
      <c r="C62" s="202">
        <f>'[2]05'!C64</f>
        <v>0</v>
      </c>
      <c r="D62" s="202">
        <f>'[2]05'!D64</f>
        <v>0</v>
      </c>
      <c r="E62" s="202">
        <f>'[2]05'!E64</f>
        <v>0</v>
      </c>
      <c r="F62" s="15">
        <f t="shared" si="6"/>
        <v>84</v>
      </c>
      <c r="G62" s="201">
        <f>'[2]05'!H64</f>
        <v>38</v>
      </c>
      <c r="H62" s="202">
        <f>'[2]05'!I64</f>
        <v>0</v>
      </c>
      <c r="I62" s="202">
        <f>'[2]05'!J64</f>
        <v>0</v>
      </c>
      <c r="J62" s="202">
        <f>'[2]05'!K64</f>
        <v>0</v>
      </c>
      <c r="K62" s="15">
        <f t="shared" si="3"/>
        <v>38</v>
      </c>
      <c r="L62" s="18">
        <f>frq!C62</f>
        <v>1</v>
      </c>
      <c r="M62" s="125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  <c r="S62" s="18"/>
    </row>
    <row r="63" spans="1:19">
      <c r="A63" s="8" t="s">
        <v>105</v>
      </c>
      <c r="B63" s="201">
        <f>'[2]05'!B65</f>
        <v>84</v>
      </c>
      <c r="C63" s="202">
        <f>'[2]05'!C65</f>
        <v>0</v>
      </c>
      <c r="D63" s="202">
        <f>'[2]05'!D65</f>
        <v>0</v>
      </c>
      <c r="E63" s="202">
        <f>'[2]05'!E65</f>
        <v>0</v>
      </c>
      <c r="F63" s="15">
        <f t="shared" si="6"/>
        <v>84</v>
      </c>
      <c r="G63" s="201">
        <f>'[2]05'!H65</f>
        <v>38</v>
      </c>
      <c r="H63" s="202">
        <f>'[2]05'!I65</f>
        <v>0</v>
      </c>
      <c r="I63" s="202">
        <f>'[2]05'!J65</f>
        <v>0</v>
      </c>
      <c r="J63" s="202">
        <f>'[2]05'!K65</f>
        <v>0</v>
      </c>
      <c r="K63" s="15">
        <f t="shared" si="3"/>
        <v>38</v>
      </c>
      <c r="L63" s="18">
        <f>frq!C63</f>
        <v>1</v>
      </c>
      <c r="M63" s="125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  <c r="S63" s="18"/>
    </row>
    <row r="64" spans="1:19">
      <c r="A64" s="8" t="s">
        <v>106</v>
      </c>
      <c r="B64" s="201">
        <f>'[2]05'!B66</f>
        <v>84</v>
      </c>
      <c r="C64" s="202">
        <f>'[2]05'!C66</f>
        <v>0</v>
      </c>
      <c r="D64" s="202">
        <f>'[2]05'!D66</f>
        <v>0</v>
      </c>
      <c r="E64" s="202">
        <f>'[2]05'!E66</f>
        <v>0</v>
      </c>
      <c r="F64" s="15">
        <f t="shared" si="6"/>
        <v>84</v>
      </c>
      <c r="G64" s="201">
        <f>'[2]05'!H66</f>
        <v>38</v>
      </c>
      <c r="H64" s="202">
        <f>'[2]05'!I66</f>
        <v>0</v>
      </c>
      <c r="I64" s="202">
        <f>'[2]05'!J66</f>
        <v>0</v>
      </c>
      <c r="J64" s="202">
        <f>'[2]05'!K66</f>
        <v>0</v>
      </c>
      <c r="K64" s="15">
        <f t="shared" si="3"/>
        <v>38</v>
      </c>
      <c r="L64" s="18">
        <f>frq!C64</f>
        <v>1</v>
      </c>
      <c r="M64" s="125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  <c r="S64" s="18"/>
    </row>
    <row r="65" spans="1:19">
      <c r="A65" s="8" t="s">
        <v>107</v>
      </c>
      <c r="B65" s="201">
        <f>'[2]05'!B67</f>
        <v>84</v>
      </c>
      <c r="C65" s="202">
        <f>'[2]05'!C67</f>
        <v>0</v>
      </c>
      <c r="D65" s="202">
        <f>'[2]05'!D67</f>
        <v>0</v>
      </c>
      <c r="E65" s="202">
        <f>'[2]05'!E67</f>
        <v>0</v>
      </c>
      <c r="F65" s="15">
        <f t="shared" si="6"/>
        <v>84</v>
      </c>
      <c r="G65" s="201">
        <f>'[2]05'!H67</f>
        <v>38</v>
      </c>
      <c r="H65" s="202">
        <f>'[2]05'!I67</f>
        <v>0</v>
      </c>
      <c r="I65" s="202">
        <f>'[2]05'!J67</f>
        <v>0</v>
      </c>
      <c r="J65" s="202">
        <f>'[2]05'!K67</f>
        <v>0</v>
      </c>
      <c r="K65" s="15">
        <f t="shared" si="3"/>
        <v>38</v>
      </c>
      <c r="L65" s="18">
        <f>frq!C65</f>
        <v>1</v>
      </c>
      <c r="M65" s="125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  <c r="S65" s="18"/>
    </row>
    <row r="66" spans="1:19">
      <c r="A66" s="8" t="s">
        <v>108</v>
      </c>
      <c r="B66" s="201">
        <f>'[2]05'!B68</f>
        <v>84</v>
      </c>
      <c r="C66" s="202">
        <f>'[2]05'!C68</f>
        <v>0</v>
      </c>
      <c r="D66" s="202">
        <f>'[2]05'!D68</f>
        <v>0</v>
      </c>
      <c r="E66" s="202">
        <f>'[2]05'!E68</f>
        <v>0</v>
      </c>
      <c r="F66" s="15">
        <f t="shared" si="6"/>
        <v>84</v>
      </c>
      <c r="G66" s="201">
        <f>'[2]05'!H68</f>
        <v>38</v>
      </c>
      <c r="H66" s="202">
        <f>'[2]05'!I68</f>
        <v>0</v>
      </c>
      <c r="I66" s="202">
        <f>'[2]05'!J68</f>
        <v>0</v>
      </c>
      <c r="J66" s="202">
        <f>'[2]05'!K68</f>
        <v>0</v>
      </c>
      <c r="K66" s="15">
        <f t="shared" si="3"/>
        <v>38</v>
      </c>
      <c r="L66" s="18">
        <f>frq!C66</f>
        <v>1</v>
      </c>
      <c r="M66" s="125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  <c r="S66" s="18"/>
    </row>
    <row r="67" spans="1:19">
      <c r="A67" s="8" t="s">
        <v>109</v>
      </c>
      <c r="B67" s="201">
        <f>'[2]05'!B69</f>
        <v>84</v>
      </c>
      <c r="C67" s="202">
        <f>'[2]05'!C69</f>
        <v>0</v>
      </c>
      <c r="D67" s="202">
        <f>'[2]05'!D69</f>
        <v>0</v>
      </c>
      <c r="E67" s="202">
        <f>'[2]05'!E69</f>
        <v>0</v>
      </c>
      <c r="F67" s="15">
        <f t="shared" si="6"/>
        <v>84</v>
      </c>
      <c r="G67" s="201">
        <f>'[2]05'!H69</f>
        <v>38</v>
      </c>
      <c r="H67" s="202">
        <f>'[2]05'!I69</f>
        <v>0</v>
      </c>
      <c r="I67" s="202">
        <f>'[2]05'!J69</f>
        <v>0</v>
      </c>
      <c r="J67" s="202">
        <f>'[2]05'!K69</f>
        <v>0</v>
      </c>
      <c r="K67" s="15">
        <f t="shared" si="3"/>
        <v>38</v>
      </c>
      <c r="L67" s="18">
        <f>frq!C67</f>
        <v>1</v>
      </c>
      <c r="M67" s="125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  <c r="S67" s="18"/>
    </row>
    <row r="68" spans="1:19">
      <c r="A68" s="8" t="s">
        <v>110</v>
      </c>
      <c r="B68" s="201">
        <f>'[2]05'!B70</f>
        <v>84</v>
      </c>
      <c r="C68" s="202">
        <f>'[2]05'!C70</f>
        <v>0</v>
      </c>
      <c r="D68" s="202">
        <f>'[2]05'!D70</f>
        <v>0</v>
      </c>
      <c r="E68" s="202">
        <f>'[2]05'!E70</f>
        <v>0</v>
      </c>
      <c r="F68" s="15">
        <f t="shared" si="6"/>
        <v>84</v>
      </c>
      <c r="G68" s="201">
        <f>'[2]05'!H70</f>
        <v>38</v>
      </c>
      <c r="H68" s="202">
        <f>'[2]05'!I70</f>
        <v>0</v>
      </c>
      <c r="I68" s="202">
        <f>'[2]05'!J70</f>
        <v>0</v>
      </c>
      <c r="J68" s="202">
        <f>'[2]05'!K70</f>
        <v>0</v>
      </c>
      <c r="K68" s="15">
        <f t="shared" ref="K68:K98" si="13">SUM(G68:J68)</f>
        <v>38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  <c r="S68" s="18"/>
    </row>
    <row r="69" spans="1:19">
      <c r="A69" s="8" t="s">
        <v>111</v>
      </c>
      <c r="B69" s="201">
        <f>'[2]05'!B71</f>
        <v>84</v>
      </c>
      <c r="C69" s="202">
        <f>'[2]05'!C71</f>
        <v>0</v>
      </c>
      <c r="D69" s="202">
        <f>'[2]05'!D71</f>
        <v>0</v>
      </c>
      <c r="E69" s="202">
        <f>'[2]05'!E71</f>
        <v>0</v>
      </c>
      <c r="F69" s="15">
        <f t="shared" ref="F69:F98" si="16">SUM(B69:E69)</f>
        <v>84</v>
      </c>
      <c r="G69" s="201">
        <f>'[2]05'!H71</f>
        <v>38</v>
      </c>
      <c r="H69" s="202">
        <f>'[2]05'!I71</f>
        <v>0</v>
      </c>
      <c r="I69" s="202">
        <f>'[2]05'!J71</f>
        <v>0</v>
      </c>
      <c r="J69" s="202">
        <f>'[2]05'!K71</f>
        <v>0</v>
      </c>
      <c r="K69" s="15">
        <f t="shared" si="13"/>
        <v>38</v>
      </c>
      <c r="L69" s="18">
        <f>frq!C69</f>
        <v>1</v>
      </c>
      <c r="M69" s="125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  <c r="S69" s="18"/>
    </row>
    <row r="70" spans="1:19">
      <c r="A70" s="8" t="s">
        <v>112</v>
      </c>
      <c r="B70" s="201">
        <f>'[2]05'!B72</f>
        <v>84</v>
      </c>
      <c r="C70" s="202">
        <f>'[2]05'!C72</f>
        <v>0</v>
      </c>
      <c r="D70" s="202">
        <f>'[2]05'!D72</f>
        <v>0</v>
      </c>
      <c r="E70" s="202">
        <f>'[2]05'!E72</f>
        <v>0</v>
      </c>
      <c r="F70" s="15">
        <f t="shared" si="16"/>
        <v>84</v>
      </c>
      <c r="G70" s="201">
        <f>'[2]05'!H72</f>
        <v>38</v>
      </c>
      <c r="H70" s="202">
        <f>'[2]05'!I72</f>
        <v>0</v>
      </c>
      <c r="I70" s="202">
        <f>'[2]05'!J72</f>
        <v>0</v>
      </c>
      <c r="J70" s="202">
        <f>'[2]05'!K72</f>
        <v>0</v>
      </c>
      <c r="K70" s="15">
        <f t="shared" si="13"/>
        <v>38</v>
      </c>
      <c r="L70" s="18">
        <f>frq!C70</f>
        <v>1</v>
      </c>
      <c r="M70" s="125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  <c r="S70" s="18"/>
    </row>
    <row r="71" spans="1:19">
      <c r="A71" s="8" t="s">
        <v>113</v>
      </c>
      <c r="B71" s="201">
        <f>'[2]05'!B73</f>
        <v>84</v>
      </c>
      <c r="C71" s="202">
        <f>'[2]05'!C73</f>
        <v>0</v>
      </c>
      <c r="D71" s="202">
        <f>'[2]05'!D73</f>
        <v>0</v>
      </c>
      <c r="E71" s="202">
        <f>'[2]05'!E73</f>
        <v>0</v>
      </c>
      <c r="F71" s="15">
        <f t="shared" si="16"/>
        <v>84</v>
      </c>
      <c r="G71" s="201">
        <f>'[2]05'!H73</f>
        <v>38</v>
      </c>
      <c r="H71" s="202">
        <f>'[2]05'!I73</f>
        <v>0</v>
      </c>
      <c r="I71" s="202">
        <f>'[2]05'!J73</f>
        <v>0</v>
      </c>
      <c r="J71" s="202">
        <f>'[2]05'!K73</f>
        <v>0</v>
      </c>
      <c r="K71" s="15">
        <f t="shared" si="13"/>
        <v>38</v>
      </c>
      <c r="L71" s="18">
        <f>frq!C71</f>
        <v>1</v>
      </c>
      <c r="M71" s="125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  <c r="S71" s="18"/>
    </row>
    <row r="72" spans="1:19">
      <c r="A72" s="8" t="s">
        <v>114</v>
      </c>
      <c r="B72" s="201">
        <f>'[2]05'!B74</f>
        <v>84</v>
      </c>
      <c r="C72" s="202">
        <f>'[2]05'!C74</f>
        <v>0</v>
      </c>
      <c r="D72" s="202">
        <f>'[2]05'!D74</f>
        <v>0</v>
      </c>
      <c r="E72" s="202">
        <f>'[2]05'!E74</f>
        <v>0</v>
      </c>
      <c r="F72" s="15">
        <f t="shared" si="16"/>
        <v>84</v>
      </c>
      <c r="G72" s="201">
        <f>'[2]05'!H74</f>
        <v>38</v>
      </c>
      <c r="H72" s="202">
        <f>'[2]05'!I74</f>
        <v>0</v>
      </c>
      <c r="I72" s="202">
        <f>'[2]05'!J74</f>
        <v>0</v>
      </c>
      <c r="J72" s="202">
        <f>'[2]05'!K74</f>
        <v>0</v>
      </c>
      <c r="K72" s="15">
        <f t="shared" si="13"/>
        <v>38</v>
      </c>
      <c r="L72" s="18">
        <f>frq!C72</f>
        <v>1</v>
      </c>
      <c r="M72" s="125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  <c r="S72" s="18"/>
    </row>
    <row r="73" spans="1:19">
      <c r="A73" s="8" t="s">
        <v>115</v>
      </c>
      <c r="B73" s="201">
        <f>'[2]05'!B75</f>
        <v>84</v>
      </c>
      <c r="C73" s="202">
        <f>'[2]05'!C75</f>
        <v>0</v>
      </c>
      <c r="D73" s="202">
        <f>'[2]05'!D75</f>
        <v>0</v>
      </c>
      <c r="E73" s="202">
        <f>'[2]05'!E75</f>
        <v>0</v>
      </c>
      <c r="F73" s="15">
        <f t="shared" si="16"/>
        <v>84</v>
      </c>
      <c r="G73" s="201">
        <f>'[2]05'!H75</f>
        <v>38</v>
      </c>
      <c r="H73" s="202">
        <f>'[2]05'!I75</f>
        <v>0</v>
      </c>
      <c r="I73" s="202">
        <f>'[2]05'!J75</f>
        <v>0</v>
      </c>
      <c r="J73" s="202">
        <f>'[2]05'!K75</f>
        <v>0</v>
      </c>
      <c r="K73" s="15">
        <f t="shared" si="13"/>
        <v>38</v>
      </c>
      <c r="L73" s="18">
        <f>frq!C73</f>
        <v>1</v>
      </c>
      <c r="M73" s="125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  <c r="S73" s="18"/>
    </row>
    <row r="74" spans="1:19">
      <c r="A74" s="8" t="s">
        <v>116</v>
      </c>
      <c r="B74" s="201">
        <f>'[2]05'!B76</f>
        <v>84</v>
      </c>
      <c r="C74" s="202">
        <f>'[2]05'!C76</f>
        <v>0</v>
      </c>
      <c r="D74" s="202">
        <f>'[2]05'!D76</f>
        <v>0</v>
      </c>
      <c r="E74" s="202">
        <f>'[2]05'!E76</f>
        <v>0</v>
      </c>
      <c r="F74" s="15">
        <f t="shared" si="16"/>
        <v>84</v>
      </c>
      <c r="G74" s="201">
        <f>'[2]05'!H76</f>
        <v>38</v>
      </c>
      <c r="H74" s="202">
        <f>'[2]05'!I76</f>
        <v>0</v>
      </c>
      <c r="I74" s="202">
        <f>'[2]05'!J76</f>
        <v>0</v>
      </c>
      <c r="J74" s="202">
        <f>'[2]05'!K76</f>
        <v>0</v>
      </c>
      <c r="K74" s="15">
        <f t="shared" si="13"/>
        <v>38</v>
      </c>
      <c r="L74" s="18">
        <f>frq!C74</f>
        <v>1</v>
      </c>
      <c r="M74" s="125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  <c r="S74" s="18"/>
    </row>
    <row r="75" spans="1:19">
      <c r="A75" s="8" t="s">
        <v>117</v>
      </c>
      <c r="B75" s="201">
        <f>'[2]05'!B77</f>
        <v>84</v>
      </c>
      <c r="C75" s="202">
        <f>'[2]05'!C77</f>
        <v>0</v>
      </c>
      <c r="D75" s="202">
        <f>'[2]05'!D77</f>
        <v>0</v>
      </c>
      <c r="E75" s="202">
        <f>'[2]05'!E77</f>
        <v>0</v>
      </c>
      <c r="F75" s="15">
        <f t="shared" si="16"/>
        <v>84</v>
      </c>
      <c r="G75" s="201">
        <f>'[2]05'!H77</f>
        <v>38</v>
      </c>
      <c r="H75" s="202">
        <f>'[2]05'!I77</f>
        <v>0</v>
      </c>
      <c r="I75" s="202">
        <f>'[2]05'!J77</f>
        <v>0</v>
      </c>
      <c r="J75" s="202">
        <f>'[2]05'!K77</f>
        <v>0</v>
      </c>
      <c r="K75" s="15">
        <f t="shared" si="13"/>
        <v>38</v>
      </c>
      <c r="L75" s="18">
        <f>frq!C75</f>
        <v>1</v>
      </c>
      <c r="M75" s="125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  <c r="S75" s="18"/>
    </row>
    <row r="76" spans="1:19">
      <c r="A76" s="8" t="s">
        <v>118</v>
      </c>
      <c r="B76" s="201">
        <f>'[2]05'!B78</f>
        <v>84</v>
      </c>
      <c r="C76" s="202">
        <f>'[2]05'!C78</f>
        <v>0</v>
      </c>
      <c r="D76" s="202">
        <f>'[2]05'!D78</f>
        <v>0</v>
      </c>
      <c r="E76" s="202">
        <f>'[2]05'!E78</f>
        <v>0</v>
      </c>
      <c r="F76" s="15">
        <f t="shared" si="16"/>
        <v>84</v>
      </c>
      <c r="G76" s="201">
        <f>'[2]05'!H78</f>
        <v>38</v>
      </c>
      <c r="H76" s="202">
        <f>'[2]05'!I78</f>
        <v>0</v>
      </c>
      <c r="I76" s="202">
        <f>'[2]05'!J78</f>
        <v>0</v>
      </c>
      <c r="J76" s="202">
        <f>'[2]05'!K78</f>
        <v>0</v>
      </c>
      <c r="K76" s="15">
        <f t="shared" si="13"/>
        <v>38</v>
      </c>
      <c r="L76" s="18">
        <f>frq!C76</f>
        <v>1</v>
      </c>
      <c r="M76" s="125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  <c r="S76" s="18"/>
    </row>
    <row r="77" spans="1:19">
      <c r="A77" s="8" t="s">
        <v>119</v>
      </c>
      <c r="B77" s="201">
        <f>'[2]05'!B79</f>
        <v>84</v>
      </c>
      <c r="C77" s="202">
        <f>'[2]05'!C79</f>
        <v>0</v>
      </c>
      <c r="D77" s="202">
        <f>'[2]05'!D79</f>
        <v>0</v>
      </c>
      <c r="E77" s="202">
        <f>'[2]05'!E79</f>
        <v>0</v>
      </c>
      <c r="F77" s="15">
        <f t="shared" si="16"/>
        <v>84</v>
      </c>
      <c r="G77" s="201">
        <f>'[2]05'!H79</f>
        <v>38</v>
      </c>
      <c r="H77" s="202">
        <f>'[2]05'!I79</f>
        <v>0</v>
      </c>
      <c r="I77" s="202">
        <f>'[2]05'!J79</f>
        <v>0</v>
      </c>
      <c r="J77" s="202">
        <f>'[2]05'!K79</f>
        <v>0</v>
      </c>
      <c r="K77" s="15">
        <f t="shared" si="13"/>
        <v>38</v>
      </c>
      <c r="L77" s="18">
        <f>frq!C77</f>
        <v>1</v>
      </c>
      <c r="M77" s="125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  <c r="S77" s="18"/>
    </row>
    <row r="78" spans="1:19">
      <c r="A78" s="8" t="s">
        <v>120</v>
      </c>
      <c r="B78" s="201">
        <f>'[2]05'!B80</f>
        <v>84</v>
      </c>
      <c r="C78" s="202">
        <f>'[2]05'!C80</f>
        <v>0</v>
      </c>
      <c r="D78" s="202">
        <f>'[2]05'!D80</f>
        <v>0</v>
      </c>
      <c r="E78" s="202">
        <f>'[2]05'!E80</f>
        <v>0</v>
      </c>
      <c r="F78" s="15">
        <f t="shared" si="16"/>
        <v>84</v>
      </c>
      <c r="G78" s="201">
        <f>'[2]05'!H80</f>
        <v>38</v>
      </c>
      <c r="H78" s="202">
        <f>'[2]05'!I80</f>
        <v>0</v>
      </c>
      <c r="I78" s="202">
        <f>'[2]05'!J80</f>
        <v>0</v>
      </c>
      <c r="J78" s="202">
        <f>'[2]05'!K80</f>
        <v>0</v>
      </c>
      <c r="K78" s="15">
        <f t="shared" si="13"/>
        <v>38</v>
      </c>
      <c r="L78" s="18">
        <f>frq!C78</f>
        <v>1</v>
      </c>
      <c r="M78" s="125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  <c r="S78" s="18"/>
    </row>
    <row r="79" spans="1:19">
      <c r="A79" s="8" t="s">
        <v>121</v>
      </c>
      <c r="B79" s="201">
        <f>'[2]05'!B81</f>
        <v>84</v>
      </c>
      <c r="C79" s="202">
        <f>'[2]05'!C81</f>
        <v>0</v>
      </c>
      <c r="D79" s="202">
        <f>'[2]05'!D81</f>
        <v>0</v>
      </c>
      <c r="E79" s="202">
        <f>'[2]05'!E81</f>
        <v>0</v>
      </c>
      <c r="F79" s="15">
        <f t="shared" si="16"/>
        <v>84</v>
      </c>
      <c r="G79" s="201">
        <f>'[2]05'!H81</f>
        <v>39</v>
      </c>
      <c r="H79" s="202">
        <f>'[2]05'!I81</f>
        <v>0</v>
      </c>
      <c r="I79" s="202">
        <f>'[2]05'!J81</f>
        <v>0</v>
      </c>
      <c r="J79" s="202">
        <f>'[2]05'!K81</f>
        <v>0</v>
      </c>
      <c r="K79" s="15">
        <f t="shared" si="13"/>
        <v>39</v>
      </c>
      <c r="L79" s="18">
        <f>frq!C79</f>
        <v>1</v>
      </c>
      <c r="M79" s="125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  <c r="S79" s="18"/>
    </row>
    <row r="80" spans="1:19">
      <c r="A80" s="8" t="s">
        <v>122</v>
      </c>
      <c r="B80" s="201">
        <f>'[2]05'!B82</f>
        <v>84</v>
      </c>
      <c r="C80" s="202">
        <f>'[2]05'!C82</f>
        <v>0</v>
      </c>
      <c r="D80" s="202">
        <f>'[2]05'!D82</f>
        <v>0</v>
      </c>
      <c r="E80" s="202">
        <f>'[2]05'!E82</f>
        <v>0</v>
      </c>
      <c r="F80" s="15">
        <f t="shared" si="16"/>
        <v>84</v>
      </c>
      <c r="G80" s="201">
        <f>'[2]05'!H82</f>
        <v>39</v>
      </c>
      <c r="H80" s="202">
        <f>'[2]05'!I82</f>
        <v>0</v>
      </c>
      <c r="I80" s="202">
        <f>'[2]05'!J82</f>
        <v>0</v>
      </c>
      <c r="J80" s="202">
        <f>'[2]05'!K82</f>
        <v>0</v>
      </c>
      <c r="K80" s="15">
        <f t="shared" si="13"/>
        <v>39</v>
      </c>
      <c r="L80" s="18">
        <f>frq!C80</f>
        <v>1</v>
      </c>
      <c r="M80" s="125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  <c r="S80" s="18"/>
    </row>
    <row r="81" spans="1:19">
      <c r="A81" s="8" t="s">
        <v>123</v>
      </c>
      <c r="B81" s="201">
        <f>'[2]05'!B83</f>
        <v>84</v>
      </c>
      <c r="C81" s="202">
        <f>'[2]05'!C83</f>
        <v>0</v>
      </c>
      <c r="D81" s="202">
        <f>'[2]05'!D83</f>
        <v>0</v>
      </c>
      <c r="E81" s="202">
        <f>'[2]05'!E83</f>
        <v>0</v>
      </c>
      <c r="F81" s="15">
        <f t="shared" si="16"/>
        <v>84</v>
      </c>
      <c r="G81" s="201">
        <f>'[2]05'!H83</f>
        <v>39</v>
      </c>
      <c r="H81" s="202">
        <f>'[2]05'!I83</f>
        <v>0</v>
      </c>
      <c r="I81" s="202">
        <f>'[2]05'!J83</f>
        <v>0</v>
      </c>
      <c r="J81" s="202">
        <f>'[2]05'!K83</f>
        <v>0</v>
      </c>
      <c r="K81" s="15">
        <f t="shared" si="13"/>
        <v>39</v>
      </c>
      <c r="L81" s="18">
        <f>frq!C81</f>
        <v>1</v>
      </c>
      <c r="M81" s="125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  <c r="S81" s="18"/>
    </row>
    <row r="82" spans="1:19">
      <c r="A82" s="8" t="s">
        <v>124</v>
      </c>
      <c r="B82" s="201">
        <f>'[2]05'!B84</f>
        <v>84</v>
      </c>
      <c r="C82" s="202">
        <f>'[2]05'!C84</f>
        <v>0</v>
      </c>
      <c r="D82" s="202">
        <f>'[2]05'!D84</f>
        <v>0</v>
      </c>
      <c r="E82" s="202">
        <f>'[2]05'!E84</f>
        <v>0</v>
      </c>
      <c r="F82" s="15">
        <f t="shared" si="16"/>
        <v>84</v>
      </c>
      <c r="G82" s="201">
        <f>'[2]05'!H84</f>
        <v>39</v>
      </c>
      <c r="H82" s="202">
        <f>'[2]05'!I84</f>
        <v>0</v>
      </c>
      <c r="I82" s="202">
        <f>'[2]05'!J84</f>
        <v>0</v>
      </c>
      <c r="J82" s="202">
        <f>'[2]05'!K84</f>
        <v>0</v>
      </c>
      <c r="K82" s="15">
        <f t="shared" si="13"/>
        <v>39</v>
      </c>
      <c r="L82" s="18">
        <f>frq!C82</f>
        <v>1</v>
      </c>
      <c r="M82" s="125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  <c r="S82" s="18"/>
    </row>
    <row r="83" spans="1:19">
      <c r="A83" s="8" t="s">
        <v>125</v>
      </c>
      <c r="B83" s="201">
        <f>'[2]05'!B85</f>
        <v>84</v>
      </c>
      <c r="C83" s="202">
        <f>'[2]05'!C85</f>
        <v>0</v>
      </c>
      <c r="D83" s="202">
        <f>'[2]05'!D85</f>
        <v>0</v>
      </c>
      <c r="E83" s="202">
        <f>'[2]05'!E85</f>
        <v>0</v>
      </c>
      <c r="F83" s="15">
        <f t="shared" si="16"/>
        <v>84</v>
      </c>
      <c r="G83" s="201">
        <f>'[2]05'!H85</f>
        <v>39</v>
      </c>
      <c r="H83" s="202">
        <f>'[2]05'!I85</f>
        <v>0</v>
      </c>
      <c r="I83" s="202">
        <f>'[2]05'!J85</f>
        <v>0</v>
      </c>
      <c r="J83" s="202">
        <f>'[2]05'!K85</f>
        <v>0</v>
      </c>
      <c r="K83" s="15">
        <f t="shared" si="13"/>
        <v>39</v>
      </c>
      <c r="L83" s="18">
        <f>frq!C83</f>
        <v>1</v>
      </c>
      <c r="M83" s="125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  <c r="S83" s="18"/>
    </row>
    <row r="84" spans="1:19">
      <c r="A84" s="8" t="s">
        <v>126</v>
      </c>
      <c r="B84" s="201">
        <f>'[2]05'!B86</f>
        <v>84</v>
      </c>
      <c r="C84" s="202">
        <f>'[2]05'!C86</f>
        <v>0</v>
      </c>
      <c r="D84" s="202">
        <f>'[2]05'!D86</f>
        <v>0</v>
      </c>
      <c r="E84" s="202">
        <f>'[2]05'!E86</f>
        <v>0</v>
      </c>
      <c r="F84" s="15">
        <f t="shared" si="16"/>
        <v>84</v>
      </c>
      <c r="G84" s="201">
        <f>'[2]05'!H86</f>
        <v>39</v>
      </c>
      <c r="H84" s="202">
        <f>'[2]05'!I86</f>
        <v>0</v>
      </c>
      <c r="I84" s="202">
        <f>'[2]05'!J86</f>
        <v>0</v>
      </c>
      <c r="J84" s="202">
        <f>'[2]05'!K86</f>
        <v>0</v>
      </c>
      <c r="K84" s="15">
        <f t="shared" si="13"/>
        <v>39</v>
      </c>
      <c r="L84" s="18">
        <f>frq!C84</f>
        <v>1</v>
      </c>
      <c r="M84" s="125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  <c r="S84" s="18"/>
    </row>
    <row r="85" spans="1:19">
      <c r="A85" s="8" t="s">
        <v>127</v>
      </c>
      <c r="B85" s="201">
        <f>'[2]05'!B87</f>
        <v>84</v>
      </c>
      <c r="C85" s="202">
        <f>'[2]05'!C87</f>
        <v>0</v>
      </c>
      <c r="D85" s="202">
        <f>'[2]05'!D87</f>
        <v>0</v>
      </c>
      <c r="E85" s="202">
        <f>'[2]05'!E87</f>
        <v>0</v>
      </c>
      <c r="F85" s="15">
        <f t="shared" si="16"/>
        <v>84</v>
      </c>
      <c r="G85" s="201">
        <f>'[2]05'!H87</f>
        <v>39</v>
      </c>
      <c r="H85" s="202">
        <f>'[2]05'!I87</f>
        <v>0</v>
      </c>
      <c r="I85" s="202">
        <f>'[2]05'!J87</f>
        <v>0</v>
      </c>
      <c r="J85" s="202">
        <f>'[2]05'!K87</f>
        <v>0</v>
      </c>
      <c r="K85" s="15">
        <f t="shared" si="13"/>
        <v>39</v>
      </c>
      <c r="L85" s="18">
        <f>frq!C85</f>
        <v>1</v>
      </c>
      <c r="M85" s="125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  <c r="S85" s="18"/>
    </row>
    <row r="86" spans="1:19">
      <c r="A86" s="8" t="s">
        <v>128</v>
      </c>
      <c r="B86" s="201">
        <f>'[2]05'!B88</f>
        <v>84</v>
      </c>
      <c r="C86" s="202">
        <f>'[2]05'!C88</f>
        <v>0</v>
      </c>
      <c r="D86" s="202">
        <f>'[2]05'!D88</f>
        <v>0</v>
      </c>
      <c r="E86" s="202">
        <f>'[2]05'!E88</f>
        <v>0</v>
      </c>
      <c r="F86" s="15">
        <f t="shared" si="16"/>
        <v>84</v>
      </c>
      <c r="G86" s="201">
        <f>'[2]05'!H88</f>
        <v>39</v>
      </c>
      <c r="H86" s="202">
        <f>'[2]05'!I88</f>
        <v>0</v>
      </c>
      <c r="I86" s="202">
        <f>'[2]05'!J88</f>
        <v>0</v>
      </c>
      <c r="J86" s="202">
        <f>'[2]05'!K88</f>
        <v>0</v>
      </c>
      <c r="K86" s="15">
        <f t="shared" si="13"/>
        <v>39</v>
      </c>
      <c r="L86" s="18">
        <f>frq!C86</f>
        <v>1</v>
      </c>
      <c r="M86" s="125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  <c r="S86" s="18"/>
    </row>
    <row r="87" spans="1:19">
      <c r="A87" s="8" t="s">
        <v>129</v>
      </c>
      <c r="B87" s="201">
        <f>'[2]05'!B89</f>
        <v>84</v>
      </c>
      <c r="C87" s="202">
        <f>'[2]05'!C89</f>
        <v>0</v>
      </c>
      <c r="D87" s="202">
        <f>'[2]05'!D89</f>
        <v>0</v>
      </c>
      <c r="E87" s="202">
        <f>'[2]05'!E89</f>
        <v>0</v>
      </c>
      <c r="F87" s="15">
        <f t="shared" si="16"/>
        <v>84</v>
      </c>
      <c r="G87" s="201">
        <f>'[2]05'!H89</f>
        <v>39</v>
      </c>
      <c r="H87" s="202">
        <f>'[2]05'!I89</f>
        <v>0</v>
      </c>
      <c r="I87" s="202">
        <f>'[2]05'!J89</f>
        <v>0</v>
      </c>
      <c r="J87" s="202">
        <f>'[2]05'!K89</f>
        <v>0</v>
      </c>
      <c r="K87" s="15">
        <f t="shared" si="13"/>
        <v>39</v>
      </c>
      <c r="L87" s="18">
        <f>frq!C87</f>
        <v>1</v>
      </c>
      <c r="M87" s="125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  <c r="S87" s="18"/>
    </row>
    <row r="88" spans="1:19">
      <c r="A88" s="8" t="s">
        <v>130</v>
      </c>
      <c r="B88" s="201">
        <f>'[2]05'!B90</f>
        <v>84</v>
      </c>
      <c r="C88" s="202">
        <f>'[2]05'!C90</f>
        <v>0</v>
      </c>
      <c r="D88" s="202">
        <f>'[2]05'!D90</f>
        <v>0</v>
      </c>
      <c r="E88" s="202">
        <f>'[2]05'!E90</f>
        <v>0</v>
      </c>
      <c r="F88" s="15">
        <f t="shared" si="16"/>
        <v>84</v>
      </c>
      <c r="G88" s="201">
        <f>'[2]05'!H90</f>
        <v>39</v>
      </c>
      <c r="H88" s="202">
        <f>'[2]05'!I90</f>
        <v>0</v>
      </c>
      <c r="I88" s="202">
        <f>'[2]05'!J90</f>
        <v>0</v>
      </c>
      <c r="J88" s="202">
        <f>'[2]05'!K90</f>
        <v>0</v>
      </c>
      <c r="K88" s="15">
        <f t="shared" si="13"/>
        <v>39</v>
      </c>
      <c r="L88" s="18">
        <f>frq!C88</f>
        <v>1</v>
      </c>
      <c r="M88" s="125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  <c r="S88" s="18"/>
    </row>
    <row r="89" spans="1:19">
      <c r="A89" s="8" t="s">
        <v>131</v>
      </c>
      <c r="B89" s="201">
        <f>'[2]05'!B91</f>
        <v>84</v>
      </c>
      <c r="C89" s="202">
        <f>'[2]05'!C91</f>
        <v>0</v>
      </c>
      <c r="D89" s="202">
        <f>'[2]05'!D91</f>
        <v>0</v>
      </c>
      <c r="E89" s="202">
        <f>'[2]05'!E91</f>
        <v>0</v>
      </c>
      <c r="F89" s="15">
        <f t="shared" si="16"/>
        <v>84</v>
      </c>
      <c r="G89" s="201">
        <f>'[2]05'!H91</f>
        <v>39</v>
      </c>
      <c r="H89" s="202">
        <f>'[2]05'!I91</f>
        <v>0</v>
      </c>
      <c r="I89" s="202">
        <f>'[2]05'!J91</f>
        <v>0</v>
      </c>
      <c r="J89" s="202">
        <f>'[2]05'!K91</f>
        <v>0</v>
      </c>
      <c r="K89" s="15">
        <f t="shared" si="13"/>
        <v>39</v>
      </c>
      <c r="L89" s="18">
        <f>frq!C89</f>
        <v>1</v>
      </c>
      <c r="M89" s="125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  <c r="S89" s="18"/>
    </row>
    <row r="90" spans="1:19">
      <c r="A90" s="8" t="s">
        <v>132</v>
      </c>
      <c r="B90" s="201">
        <f>'[2]05'!B92</f>
        <v>84</v>
      </c>
      <c r="C90" s="202">
        <f>'[2]05'!C92</f>
        <v>0</v>
      </c>
      <c r="D90" s="202">
        <f>'[2]05'!D92</f>
        <v>0</v>
      </c>
      <c r="E90" s="202">
        <f>'[2]05'!E92</f>
        <v>0</v>
      </c>
      <c r="F90" s="15">
        <f t="shared" si="16"/>
        <v>84</v>
      </c>
      <c r="G90" s="201">
        <f>'[2]05'!H92</f>
        <v>39</v>
      </c>
      <c r="H90" s="202">
        <f>'[2]05'!I92</f>
        <v>0</v>
      </c>
      <c r="I90" s="202">
        <f>'[2]05'!J92</f>
        <v>0</v>
      </c>
      <c r="J90" s="202">
        <f>'[2]05'!K92</f>
        <v>0</v>
      </c>
      <c r="K90" s="15">
        <f t="shared" si="13"/>
        <v>39</v>
      </c>
      <c r="L90" s="18">
        <f>frq!C90</f>
        <v>1</v>
      </c>
      <c r="M90" s="125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  <c r="S90" s="18"/>
    </row>
    <row r="91" spans="1:19">
      <c r="A91" s="8" t="s">
        <v>133</v>
      </c>
      <c r="B91" s="201">
        <f>'[2]05'!B93</f>
        <v>84</v>
      </c>
      <c r="C91" s="202">
        <f>'[2]05'!C93</f>
        <v>0</v>
      </c>
      <c r="D91" s="202">
        <f>'[2]05'!D93</f>
        <v>0</v>
      </c>
      <c r="E91" s="202">
        <f>'[2]05'!E93</f>
        <v>0</v>
      </c>
      <c r="F91" s="15">
        <f t="shared" si="16"/>
        <v>84</v>
      </c>
      <c r="G91" s="201">
        <f>'[2]05'!H93</f>
        <v>39</v>
      </c>
      <c r="H91" s="202">
        <f>'[2]05'!I93</f>
        <v>0</v>
      </c>
      <c r="I91" s="202">
        <f>'[2]05'!J93</f>
        <v>0</v>
      </c>
      <c r="J91" s="202">
        <f>'[2]05'!K93</f>
        <v>0</v>
      </c>
      <c r="K91" s="15">
        <f t="shared" si="13"/>
        <v>39</v>
      </c>
      <c r="L91" s="18">
        <f>frq!C91</f>
        <v>1</v>
      </c>
      <c r="M91" s="125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  <c r="S91" s="18"/>
    </row>
    <row r="92" spans="1:19">
      <c r="A92" s="8" t="s">
        <v>134</v>
      </c>
      <c r="B92" s="201">
        <f>'[2]05'!B94</f>
        <v>84</v>
      </c>
      <c r="C92" s="202">
        <f>'[2]05'!C94</f>
        <v>0</v>
      </c>
      <c r="D92" s="202">
        <f>'[2]05'!D94</f>
        <v>0</v>
      </c>
      <c r="E92" s="202">
        <f>'[2]05'!E94</f>
        <v>0</v>
      </c>
      <c r="F92" s="15">
        <f t="shared" si="16"/>
        <v>84</v>
      </c>
      <c r="G92" s="201">
        <f>'[2]05'!H94</f>
        <v>39</v>
      </c>
      <c r="H92" s="202">
        <f>'[2]05'!I94</f>
        <v>0</v>
      </c>
      <c r="I92" s="202">
        <f>'[2]05'!J94</f>
        <v>0</v>
      </c>
      <c r="J92" s="202">
        <f>'[2]05'!K94</f>
        <v>0</v>
      </c>
      <c r="K92" s="15">
        <f t="shared" si="13"/>
        <v>39</v>
      </c>
      <c r="L92" s="18">
        <f>frq!C92</f>
        <v>1</v>
      </c>
      <c r="M92" s="125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  <c r="S92" s="18"/>
    </row>
    <row r="93" spans="1:19">
      <c r="A93" s="8" t="s">
        <v>135</v>
      </c>
      <c r="B93" s="201">
        <f>'[2]05'!B95</f>
        <v>84</v>
      </c>
      <c r="C93" s="202">
        <f>'[2]05'!C95</f>
        <v>0</v>
      </c>
      <c r="D93" s="202">
        <f>'[2]05'!D95</f>
        <v>0</v>
      </c>
      <c r="E93" s="202">
        <f>'[2]05'!E95</f>
        <v>0</v>
      </c>
      <c r="F93" s="15">
        <f t="shared" si="16"/>
        <v>84</v>
      </c>
      <c r="G93" s="201">
        <f>'[2]05'!H95</f>
        <v>39</v>
      </c>
      <c r="H93" s="202">
        <f>'[2]05'!I95</f>
        <v>0</v>
      </c>
      <c r="I93" s="202">
        <f>'[2]05'!J95</f>
        <v>0</v>
      </c>
      <c r="J93" s="202">
        <f>'[2]05'!K95</f>
        <v>0</v>
      </c>
      <c r="K93" s="15">
        <f t="shared" si="13"/>
        <v>39</v>
      </c>
      <c r="L93" s="18">
        <f>frq!C93</f>
        <v>1</v>
      </c>
      <c r="M93" s="125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  <c r="S93" s="18"/>
    </row>
    <row r="94" spans="1:19">
      <c r="A94" s="8" t="s">
        <v>136</v>
      </c>
      <c r="B94" s="201">
        <f>'[2]05'!B96</f>
        <v>84</v>
      </c>
      <c r="C94" s="202">
        <f>'[2]05'!C96</f>
        <v>0</v>
      </c>
      <c r="D94" s="202">
        <f>'[2]05'!D96</f>
        <v>0</v>
      </c>
      <c r="E94" s="202">
        <f>'[2]05'!E96</f>
        <v>0</v>
      </c>
      <c r="F94" s="15">
        <f t="shared" si="16"/>
        <v>84</v>
      </c>
      <c r="G94" s="201">
        <f>'[2]05'!H96</f>
        <v>39</v>
      </c>
      <c r="H94" s="202">
        <f>'[2]05'!I96</f>
        <v>0</v>
      </c>
      <c r="I94" s="202">
        <f>'[2]05'!J96</f>
        <v>0</v>
      </c>
      <c r="J94" s="202">
        <f>'[2]05'!K96</f>
        <v>0</v>
      </c>
      <c r="K94" s="15">
        <f t="shared" si="13"/>
        <v>39</v>
      </c>
      <c r="L94" s="18">
        <f>frq!C94</f>
        <v>1</v>
      </c>
      <c r="M94" s="125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  <c r="S94" s="18"/>
    </row>
    <row r="95" spans="1:19">
      <c r="A95" s="8" t="s">
        <v>137</v>
      </c>
      <c r="B95" s="201">
        <f>'[2]05'!B97</f>
        <v>84</v>
      </c>
      <c r="C95" s="202">
        <f>'[2]05'!C97</f>
        <v>0</v>
      </c>
      <c r="D95" s="202">
        <f>'[2]05'!D97</f>
        <v>0</v>
      </c>
      <c r="E95" s="202">
        <f>'[2]05'!E97</f>
        <v>0</v>
      </c>
      <c r="F95" s="15">
        <f t="shared" si="16"/>
        <v>84</v>
      </c>
      <c r="G95" s="201">
        <f>'[2]05'!H97</f>
        <v>39</v>
      </c>
      <c r="H95" s="202">
        <f>'[2]05'!I97</f>
        <v>0</v>
      </c>
      <c r="I95" s="202">
        <f>'[2]05'!J97</f>
        <v>0</v>
      </c>
      <c r="J95" s="202">
        <f>'[2]05'!K97</f>
        <v>0</v>
      </c>
      <c r="K95" s="15">
        <f t="shared" si="13"/>
        <v>39</v>
      </c>
      <c r="L95" s="18">
        <f>frq!C95</f>
        <v>1</v>
      </c>
      <c r="M95" s="125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  <c r="S95" s="18"/>
    </row>
    <row r="96" spans="1:19">
      <c r="A96" s="8" t="s">
        <v>138</v>
      </c>
      <c r="B96" s="201">
        <f>'[2]05'!B98</f>
        <v>84</v>
      </c>
      <c r="C96" s="202">
        <f>'[2]05'!C98</f>
        <v>0</v>
      </c>
      <c r="D96" s="202">
        <f>'[2]05'!D98</f>
        <v>0</v>
      </c>
      <c r="E96" s="202">
        <f>'[2]05'!E98</f>
        <v>0</v>
      </c>
      <c r="F96" s="15">
        <f t="shared" si="16"/>
        <v>84</v>
      </c>
      <c r="G96" s="201">
        <f>'[2]05'!H98</f>
        <v>39</v>
      </c>
      <c r="H96" s="202">
        <f>'[2]05'!I98</f>
        <v>0</v>
      </c>
      <c r="I96" s="202">
        <f>'[2]05'!J98</f>
        <v>0</v>
      </c>
      <c r="J96" s="202">
        <f>'[2]05'!K98</f>
        <v>0</v>
      </c>
      <c r="K96" s="15">
        <f t="shared" si="13"/>
        <v>39</v>
      </c>
      <c r="L96" s="18">
        <f>frq!C96</f>
        <v>1</v>
      </c>
      <c r="M96" s="125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  <c r="S96" s="18"/>
    </row>
    <row r="97" spans="1:19">
      <c r="A97" s="8" t="s">
        <v>139</v>
      </c>
      <c r="B97" s="201">
        <f>'[2]05'!B99</f>
        <v>84</v>
      </c>
      <c r="C97" s="202">
        <f>'[2]05'!C99</f>
        <v>0</v>
      </c>
      <c r="D97" s="202">
        <f>'[2]05'!D99</f>
        <v>0</v>
      </c>
      <c r="E97" s="202">
        <f>'[2]05'!E99</f>
        <v>0</v>
      </c>
      <c r="F97" s="15">
        <f t="shared" si="16"/>
        <v>84</v>
      </c>
      <c r="G97" s="201">
        <f>'[2]05'!H99</f>
        <v>39</v>
      </c>
      <c r="H97" s="202">
        <f>'[2]05'!I99</f>
        <v>0</v>
      </c>
      <c r="I97" s="202">
        <f>'[2]05'!J99</f>
        <v>0</v>
      </c>
      <c r="J97" s="202">
        <f>'[2]05'!K99</f>
        <v>0</v>
      </c>
      <c r="K97" s="15">
        <f t="shared" si="13"/>
        <v>39</v>
      </c>
      <c r="L97" s="18">
        <f>frq!C97</f>
        <v>1</v>
      </c>
      <c r="M97" s="125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  <c r="S97" s="18"/>
    </row>
    <row r="98" spans="1:19" ht="15.75" thickBot="1">
      <c r="A98" s="8" t="s">
        <v>140</v>
      </c>
      <c r="B98" s="201">
        <f>'[2]05'!B100</f>
        <v>84</v>
      </c>
      <c r="C98" s="202">
        <f>'[2]05'!C100</f>
        <v>0</v>
      </c>
      <c r="D98" s="202">
        <f>'[2]05'!D100</f>
        <v>0</v>
      </c>
      <c r="E98" s="202">
        <f>'[2]05'!E100</f>
        <v>0</v>
      </c>
      <c r="F98" s="15">
        <f t="shared" si="16"/>
        <v>84</v>
      </c>
      <c r="G98" s="201">
        <f>'[2]05'!H100</f>
        <v>39</v>
      </c>
      <c r="H98" s="202">
        <f>'[2]05'!I100</f>
        <v>0</v>
      </c>
      <c r="I98" s="202">
        <f>'[2]05'!J100</f>
        <v>0</v>
      </c>
      <c r="J98" s="202">
        <f>'[2]05'!K100</f>
        <v>0</v>
      </c>
      <c r="K98" s="15">
        <f t="shared" si="13"/>
        <v>39</v>
      </c>
      <c r="L98" s="18">
        <f>frq!C98</f>
        <v>1</v>
      </c>
      <c r="M98" s="125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2.016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2.016</v>
      </c>
      <c r="G99" s="128">
        <f t="shared" si="17"/>
        <v>0.92626749999999991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0.92626749999999991</v>
      </c>
      <c r="L99" s="128">
        <f t="shared" si="17"/>
        <v>2.4E-2</v>
      </c>
      <c r="M99" s="128">
        <f t="shared" si="17"/>
        <v>0.91396749999999993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0.91396749999999993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45693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1020</v>
      </c>
      <c r="G3" s="16">
        <f>'[3]05'!G5</f>
        <v>0</v>
      </c>
      <c r="H3" s="17">
        <f>SUM(B3:G3)</f>
        <v>1340</v>
      </c>
      <c r="I3" s="15">
        <f>'[3]05'!J5</f>
        <v>270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5">
        <v>26.99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26.99</v>
      </c>
      <c r="BD3" s="205">
        <v>26.99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1020</v>
      </c>
      <c r="G4" s="16">
        <f>'[3]05'!G6</f>
        <v>0</v>
      </c>
      <c r="H4" s="17">
        <f>SUM(B4:G4)</f>
        <v>1340</v>
      </c>
      <c r="I4" s="15">
        <f>'[3]05'!J6</f>
        <v>270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5">
        <v>26.99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26.99</v>
      </c>
      <c r="BD4" s="205">
        <v>26.99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1020</v>
      </c>
      <c r="G5" s="16">
        <f>'[3]05'!G7</f>
        <v>0</v>
      </c>
      <c r="H5" s="17">
        <f t="shared" ref="H5:H68" si="27">SUM(B5:G5)</f>
        <v>1340</v>
      </c>
      <c r="I5" s="15">
        <f>'[3]05'!J7</f>
        <v>270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5">
        <v>26.99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26.99</v>
      </c>
      <c r="BD5" s="205">
        <v>26.99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1020</v>
      </c>
      <c r="G6" s="16">
        <f>'[3]05'!G8</f>
        <v>0</v>
      </c>
      <c r="H6" s="17">
        <f t="shared" si="27"/>
        <v>1340</v>
      </c>
      <c r="I6" s="15">
        <f>'[3]05'!J8</f>
        <v>270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5">
        <v>26.99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26.99</v>
      </c>
      <c r="BD6" s="205">
        <v>26.99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1020</v>
      </c>
      <c r="G7" s="16">
        <f>'[3]05'!G9</f>
        <v>0</v>
      </c>
      <c r="H7" s="17">
        <f t="shared" si="27"/>
        <v>1340</v>
      </c>
      <c r="I7" s="15">
        <f>'[3]05'!J9</f>
        <v>270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5">
        <v>26.99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26.99</v>
      </c>
      <c r="BD7" s="205">
        <v>26.99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1020</v>
      </c>
      <c r="G8" s="16">
        <f>'[3]05'!G10</f>
        <v>0</v>
      </c>
      <c r="H8" s="17">
        <f t="shared" si="27"/>
        <v>1340</v>
      </c>
      <c r="I8" s="15">
        <f>'[3]05'!J10</f>
        <v>270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5">
        <v>26.99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26.99</v>
      </c>
      <c r="BD8" s="205">
        <v>26.99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1020</v>
      </c>
      <c r="G9" s="16">
        <f>'[3]05'!G11</f>
        <v>0</v>
      </c>
      <c r="H9" s="17">
        <f t="shared" si="27"/>
        <v>1340</v>
      </c>
      <c r="I9" s="15">
        <f>'[3]05'!J11</f>
        <v>270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5">
        <v>26.99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26.99</v>
      </c>
      <c r="BD9" s="205">
        <v>26.99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1020</v>
      </c>
      <c r="G10" s="16">
        <f>'[3]05'!G12</f>
        <v>0</v>
      </c>
      <c r="H10" s="17">
        <f t="shared" si="27"/>
        <v>1340</v>
      </c>
      <c r="I10" s="15">
        <f>'[3]05'!J12</f>
        <v>270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5">
        <v>26.99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26.99</v>
      </c>
      <c r="BD10" s="205">
        <v>26.99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1020</v>
      </c>
      <c r="G11" s="16">
        <f>'[3]05'!G13</f>
        <v>0</v>
      </c>
      <c r="H11" s="17">
        <f t="shared" si="27"/>
        <v>1340</v>
      </c>
      <c r="I11" s="15">
        <f>'[3]05'!J13</f>
        <v>270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5">
        <v>26.99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26.99</v>
      </c>
      <c r="BD11" s="205">
        <v>26.99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1020</v>
      </c>
      <c r="G12" s="16">
        <f>'[3]05'!G14</f>
        <v>0</v>
      </c>
      <c r="H12" s="17">
        <f t="shared" si="27"/>
        <v>1340</v>
      </c>
      <c r="I12" s="15">
        <f>'[3]05'!J14</f>
        <v>270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5">
        <v>26.99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26.99</v>
      </c>
      <c r="BD12" s="205">
        <v>26.99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1020</v>
      </c>
      <c r="G13" s="16">
        <f>'[3]05'!G15</f>
        <v>0</v>
      </c>
      <c r="H13" s="17">
        <f t="shared" si="27"/>
        <v>1340</v>
      </c>
      <c r="I13" s="15">
        <f>'[3]05'!J15</f>
        <v>270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5">
        <v>26.99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26.99</v>
      </c>
      <c r="BD13" s="205">
        <v>26.99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1020</v>
      </c>
      <c r="G14" s="16">
        <f>'[3]05'!G16</f>
        <v>0</v>
      </c>
      <c r="H14" s="17">
        <f t="shared" si="27"/>
        <v>1340</v>
      </c>
      <c r="I14" s="15">
        <f>'[3]05'!J16</f>
        <v>270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5">
        <v>26.99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26.99</v>
      </c>
      <c r="BD14" s="205">
        <v>26.99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1020</v>
      </c>
      <c r="G15" s="16">
        <f>'[3]05'!G17</f>
        <v>0</v>
      </c>
      <c r="H15" s="17">
        <f t="shared" si="27"/>
        <v>1340</v>
      </c>
      <c r="I15" s="15">
        <f>'[3]05'!J17</f>
        <v>270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5">
        <v>26.99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26.99</v>
      </c>
      <c r="BD15" s="205">
        <v>26.99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1020</v>
      </c>
      <c r="G16" s="16">
        <f>'[3]05'!G18</f>
        <v>0</v>
      </c>
      <c r="H16" s="17">
        <f t="shared" si="27"/>
        <v>1340</v>
      </c>
      <c r="I16" s="15">
        <f>'[3]05'!J18</f>
        <v>270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5">
        <v>26.99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26.99</v>
      </c>
      <c r="BD16" s="205">
        <v>26.99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1020</v>
      </c>
      <c r="G17" s="16">
        <f>'[3]05'!G19</f>
        <v>0</v>
      </c>
      <c r="H17" s="17">
        <f t="shared" si="27"/>
        <v>1340</v>
      </c>
      <c r="I17" s="15">
        <f>'[3]05'!J19</f>
        <v>270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5">
        <v>26.99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26.99</v>
      </c>
      <c r="BD17" s="205">
        <v>26.99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1020</v>
      </c>
      <c r="G18" s="16">
        <f>'[3]05'!G20</f>
        <v>0</v>
      </c>
      <c r="H18" s="17">
        <f t="shared" si="27"/>
        <v>1340</v>
      </c>
      <c r="I18" s="15">
        <f>'[3]05'!J20</f>
        <v>270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5">
        <v>26.99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26.99</v>
      </c>
      <c r="BD18" s="205">
        <v>26.99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1020</v>
      </c>
      <c r="G19" s="16">
        <f>'[3]05'!G21</f>
        <v>0</v>
      </c>
      <c r="H19" s="17">
        <f t="shared" si="27"/>
        <v>1340</v>
      </c>
      <c r="I19" s="15">
        <f>'[3]05'!J21</f>
        <v>270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5">
        <v>26.99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26.99</v>
      </c>
      <c r="BD19" s="205">
        <v>26.99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1020</v>
      </c>
      <c r="G20" s="16">
        <f>'[3]05'!G22</f>
        <v>0</v>
      </c>
      <c r="H20" s="17">
        <f t="shared" si="27"/>
        <v>1340</v>
      </c>
      <c r="I20" s="15">
        <f>'[3]05'!J22</f>
        <v>270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5">
        <v>26.99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26.99</v>
      </c>
      <c r="BD20" s="205">
        <v>26.99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1020</v>
      </c>
      <c r="G21" s="16">
        <f>'[3]05'!G23</f>
        <v>0</v>
      </c>
      <c r="H21" s="17">
        <f t="shared" si="27"/>
        <v>1340</v>
      </c>
      <c r="I21" s="15">
        <f>'[3]05'!J23</f>
        <v>270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5">
        <v>26.99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26.99</v>
      </c>
      <c r="BD21" s="205">
        <v>26.99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1020</v>
      </c>
      <c r="G22" s="16">
        <f>'[3]05'!G24</f>
        <v>0</v>
      </c>
      <c r="H22" s="17">
        <f t="shared" si="27"/>
        <v>1340</v>
      </c>
      <c r="I22" s="15">
        <f>'[3]05'!J24</f>
        <v>270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5">
        <v>26.99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26.99</v>
      </c>
      <c r="BD22" s="205">
        <v>26.99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1020</v>
      </c>
      <c r="G23" s="16">
        <f>'[3]05'!G25</f>
        <v>0</v>
      </c>
      <c r="H23" s="17">
        <f t="shared" si="27"/>
        <v>1340</v>
      </c>
      <c r="I23" s="15">
        <f>'[3]05'!J25</f>
        <v>270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5">
        <v>26.99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26.99</v>
      </c>
      <c r="BD23" s="205">
        <v>26.99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1020</v>
      </c>
      <c r="G24" s="16">
        <f>'[3]05'!G26</f>
        <v>0</v>
      </c>
      <c r="H24" s="17">
        <f t="shared" si="27"/>
        <v>1340</v>
      </c>
      <c r="I24" s="15">
        <f>'[3]05'!J26</f>
        <v>270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5">
        <v>26.99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26.99</v>
      </c>
      <c r="BD24" s="205">
        <v>26.99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1020</v>
      </c>
      <c r="G25" s="16">
        <f>'[3]05'!G27</f>
        <v>0</v>
      </c>
      <c r="H25" s="17">
        <f t="shared" si="27"/>
        <v>1340</v>
      </c>
      <c r="I25" s="15">
        <f>'[3]05'!J27</f>
        <v>270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5">
        <v>26.99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26.99</v>
      </c>
      <c r="BD25" s="205">
        <v>26.99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1020</v>
      </c>
      <c r="G26" s="16">
        <f>'[3]05'!G28</f>
        <v>0</v>
      </c>
      <c r="H26" s="17">
        <f t="shared" si="27"/>
        <v>1340</v>
      </c>
      <c r="I26" s="15">
        <f>'[3]05'!J28</f>
        <v>270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5">
        <v>26.99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26.99</v>
      </c>
      <c r="BD26" s="205">
        <v>26.99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1020</v>
      </c>
      <c r="G27" s="16">
        <f>'[3]05'!G29</f>
        <v>0</v>
      </c>
      <c r="H27" s="17">
        <f t="shared" si="27"/>
        <v>1340</v>
      </c>
      <c r="I27" s="15">
        <f>'[3]05'!J29</f>
        <v>270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5">
        <v>26.99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26.99</v>
      </c>
      <c r="BD27" s="205">
        <v>26.99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1020</v>
      </c>
      <c r="G28" s="16">
        <f>'[3]05'!G30</f>
        <v>0</v>
      </c>
      <c r="H28" s="17">
        <f t="shared" si="27"/>
        <v>1340</v>
      </c>
      <c r="I28" s="15">
        <f>'[3]05'!J30</f>
        <v>270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24.32</v>
      </c>
      <c r="AE28" s="8">
        <f t="shared" si="11"/>
        <v>24.32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24.32</v>
      </c>
      <c r="AL28" s="8">
        <f t="shared" si="31"/>
        <v>221.36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221.36</v>
      </c>
      <c r="AT28" s="8">
        <v>26.99</v>
      </c>
      <c r="AU28" s="8">
        <v>26.99</v>
      </c>
      <c r="AW28" s="205">
        <v>24.32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24.32</v>
      </c>
      <c r="BD28" s="205">
        <v>24.32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24.32</v>
      </c>
      <c r="BL28" s="8">
        <f t="shared" si="21"/>
        <v>26.99</v>
      </c>
      <c r="BM28" s="8">
        <f t="shared" si="22"/>
        <v>26.99</v>
      </c>
      <c r="BN28" s="8">
        <f t="shared" si="23"/>
        <v>24.32</v>
      </c>
      <c r="BO28" s="8">
        <f t="shared" si="24"/>
        <v>24.32</v>
      </c>
      <c r="BP28" s="139">
        <f t="shared" si="25"/>
        <v>2.6699999999999982</v>
      </c>
      <c r="BQ28" s="139">
        <f t="shared" si="26"/>
        <v>2.6699999999999982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1020</v>
      </c>
      <c r="G29" s="16">
        <f>'[3]05'!G31</f>
        <v>0</v>
      </c>
      <c r="H29" s="17">
        <f t="shared" si="27"/>
        <v>1340</v>
      </c>
      <c r="I29" s="15">
        <f>'[3]05'!J31</f>
        <v>270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19.89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19.89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218.11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218.11</v>
      </c>
      <c r="AT29" s="8">
        <v>19.89</v>
      </c>
      <c r="AU29" s="8">
        <v>32</v>
      </c>
      <c r="AW29" s="205">
        <v>19.89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19.89</v>
      </c>
      <c r="BD29" s="205">
        <v>32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32</v>
      </c>
      <c r="BL29" s="8">
        <f t="shared" si="21"/>
        <v>19.89</v>
      </c>
      <c r="BM29" s="8">
        <f t="shared" si="22"/>
        <v>32</v>
      </c>
      <c r="BN29" s="8">
        <f t="shared" si="23"/>
        <v>19.89</v>
      </c>
      <c r="BO29" s="8">
        <f t="shared" si="24"/>
        <v>32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1020</v>
      </c>
      <c r="G30" s="16">
        <f>'[3]05'!G32</f>
        <v>0</v>
      </c>
      <c r="H30" s="17">
        <f t="shared" si="27"/>
        <v>1340</v>
      </c>
      <c r="I30" s="15">
        <f>'[3]05'!J32</f>
        <v>270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14.1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14.1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223.9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223.9</v>
      </c>
      <c r="AT30" s="8">
        <v>14.1</v>
      </c>
      <c r="AU30" s="8">
        <v>32</v>
      </c>
      <c r="AW30" s="205">
        <v>14.1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14.1</v>
      </c>
      <c r="BD30" s="205">
        <v>32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32</v>
      </c>
      <c r="BL30" s="8">
        <f t="shared" si="21"/>
        <v>14.1</v>
      </c>
      <c r="BM30" s="8">
        <f t="shared" si="22"/>
        <v>32</v>
      </c>
      <c r="BN30" s="8">
        <f t="shared" si="23"/>
        <v>14.1</v>
      </c>
      <c r="BO30" s="8">
        <f t="shared" si="24"/>
        <v>32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1020</v>
      </c>
      <c r="G31" s="16">
        <f>'[3]05'!G33</f>
        <v>0</v>
      </c>
      <c r="H31" s="17">
        <f t="shared" si="27"/>
        <v>1340</v>
      </c>
      <c r="I31" s="15">
        <f>'[3]05'!J33</f>
        <v>277.61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277.61</v>
      </c>
      <c r="P31" s="18">
        <f>frq!C31</f>
        <v>1</v>
      </c>
      <c r="Q31" s="15">
        <f t="shared" si="29"/>
        <v>277.61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277.61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213.61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213.61</v>
      </c>
      <c r="AT31" s="8">
        <v>32</v>
      </c>
      <c r="AU31" s="8">
        <v>32</v>
      </c>
      <c r="AW31" s="205">
        <v>32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32</v>
      </c>
      <c r="BD31" s="205">
        <v>32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1020</v>
      </c>
      <c r="G32" s="16">
        <f>'[3]05'!G34</f>
        <v>0</v>
      </c>
      <c r="H32" s="17">
        <f t="shared" si="27"/>
        <v>1340</v>
      </c>
      <c r="I32" s="15">
        <f>'[3]05'!J34</f>
        <v>277.61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277.61</v>
      </c>
      <c r="P32" s="18">
        <f>frq!C32</f>
        <v>1</v>
      </c>
      <c r="Q32" s="15">
        <f t="shared" si="29"/>
        <v>277.61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277.61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213.61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213.61</v>
      </c>
      <c r="AT32" s="8">
        <v>32</v>
      </c>
      <c r="AU32" s="8">
        <v>32</v>
      </c>
      <c r="AW32" s="205">
        <v>32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32</v>
      </c>
      <c r="BD32" s="205">
        <v>32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1020</v>
      </c>
      <c r="G33" s="16">
        <f>'[3]05'!G35</f>
        <v>0</v>
      </c>
      <c r="H33" s="17">
        <f t="shared" si="27"/>
        <v>1340</v>
      </c>
      <c r="I33" s="15">
        <f>'[3]05'!J35</f>
        <v>277.61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277.61</v>
      </c>
      <c r="P33" s="18">
        <f>frq!C33</f>
        <v>1</v>
      </c>
      <c r="Q33" s="15">
        <f t="shared" si="29"/>
        <v>277.61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277.61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213.61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213.61</v>
      </c>
      <c r="AT33" s="8">
        <v>32</v>
      </c>
      <c r="AU33" s="8">
        <v>32</v>
      </c>
      <c r="AW33" s="205">
        <v>32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32</v>
      </c>
      <c r="BD33" s="205">
        <v>32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1020</v>
      </c>
      <c r="G34" s="16">
        <f>'[3]05'!G36</f>
        <v>0</v>
      </c>
      <c r="H34" s="17">
        <f t="shared" si="27"/>
        <v>1340</v>
      </c>
      <c r="I34" s="15">
        <f>'[3]05'!J36</f>
        <v>277.61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277.61</v>
      </c>
      <c r="P34" s="18">
        <f>frq!C34</f>
        <v>1</v>
      </c>
      <c r="Q34" s="15">
        <f t="shared" si="29"/>
        <v>277.61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277.61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213.61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213.61</v>
      </c>
      <c r="AT34" s="8">
        <v>32</v>
      </c>
      <c r="AU34" s="8">
        <v>32</v>
      </c>
      <c r="AW34" s="205">
        <v>32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32</v>
      </c>
      <c r="BD34" s="205">
        <v>32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1020</v>
      </c>
      <c r="G35" s="16">
        <f>'[3]05'!G37</f>
        <v>0</v>
      </c>
      <c r="H35" s="17">
        <f t="shared" si="27"/>
        <v>1340</v>
      </c>
      <c r="I35" s="15">
        <f>'[3]05'!J37</f>
        <v>277.61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277.61</v>
      </c>
      <c r="P35" s="18">
        <f>frq!C35</f>
        <v>1</v>
      </c>
      <c r="Q35" s="15">
        <f t="shared" si="29"/>
        <v>277.61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277.61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213.61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213.61</v>
      </c>
      <c r="AT35" s="8">
        <v>32</v>
      </c>
      <c r="AU35" s="8">
        <v>32</v>
      </c>
      <c r="AW35" s="205">
        <v>32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32</v>
      </c>
      <c r="BD35" s="205">
        <v>32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1020</v>
      </c>
      <c r="G36" s="16">
        <f>'[3]05'!G38</f>
        <v>0</v>
      </c>
      <c r="H36" s="17">
        <f t="shared" si="27"/>
        <v>1340</v>
      </c>
      <c r="I36" s="15">
        <f>'[3]05'!J38</f>
        <v>277.61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277.61</v>
      </c>
      <c r="P36" s="18">
        <f>frq!C36</f>
        <v>1</v>
      </c>
      <c r="Q36" s="15">
        <f t="shared" si="29"/>
        <v>277.61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277.61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213.61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213.61</v>
      </c>
      <c r="AT36" s="8">
        <v>32</v>
      </c>
      <c r="AU36" s="8">
        <v>32</v>
      </c>
      <c r="AW36" s="205">
        <v>32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32</v>
      </c>
      <c r="BD36" s="205">
        <v>32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1020</v>
      </c>
      <c r="G37" s="16">
        <f>'[3]05'!G39</f>
        <v>0</v>
      </c>
      <c r="H37" s="17">
        <f t="shared" si="27"/>
        <v>1340</v>
      </c>
      <c r="I37" s="15">
        <f>'[3]05'!J39</f>
        <v>277.61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277.61</v>
      </c>
      <c r="P37" s="18">
        <f>frq!C37</f>
        <v>1</v>
      </c>
      <c r="Q37" s="15">
        <f t="shared" si="29"/>
        <v>277.61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277.61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213.61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213.61</v>
      </c>
      <c r="AT37" s="8">
        <v>32</v>
      </c>
      <c r="AU37" s="8">
        <v>32</v>
      </c>
      <c r="AW37" s="205">
        <v>32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32</v>
      </c>
      <c r="BD37" s="205">
        <v>32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1020</v>
      </c>
      <c r="G38" s="16">
        <f>'[3]05'!G40</f>
        <v>0</v>
      </c>
      <c r="H38" s="17">
        <f t="shared" si="27"/>
        <v>1340</v>
      </c>
      <c r="I38" s="15">
        <f>'[3]05'!J40</f>
        <v>277.61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277.61</v>
      </c>
      <c r="P38" s="18">
        <f>frq!C38</f>
        <v>1</v>
      </c>
      <c r="Q38" s="15">
        <f t="shared" si="29"/>
        <v>277.61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277.61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213.61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213.61</v>
      </c>
      <c r="AT38" s="8">
        <v>32</v>
      </c>
      <c r="AU38" s="8">
        <v>32</v>
      </c>
      <c r="AW38" s="205">
        <v>32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32</v>
      </c>
      <c r="BD38" s="205">
        <v>32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1010</v>
      </c>
      <c r="G39" s="16">
        <f>'[3]05'!G41</f>
        <v>0</v>
      </c>
      <c r="H39" s="17">
        <f t="shared" si="27"/>
        <v>1330</v>
      </c>
      <c r="I39" s="15">
        <f>'[3]05'!J41</f>
        <v>277.61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277.61</v>
      </c>
      <c r="P39" s="18">
        <f>frq!C39</f>
        <v>1</v>
      </c>
      <c r="Q39" s="15">
        <f t="shared" si="29"/>
        <v>277.61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277.61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213.61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213.61</v>
      </c>
      <c r="AT39" s="8">
        <v>32</v>
      </c>
      <c r="AU39" s="8">
        <v>32</v>
      </c>
      <c r="AW39" s="205">
        <v>32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32</v>
      </c>
      <c r="BD39" s="205">
        <v>32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1010</v>
      </c>
      <c r="G40" s="16">
        <f>'[3]05'!G42</f>
        <v>0</v>
      </c>
      <c r="H40" s="17">
        <f t="shared" si="27"/>
        <v>1330</v>
      </c>
      <c r="I40" s="15">
        <f>'[3]05'!J42</f>
        <v>277.61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277.61</v>
      </c>
      <c r="P40" s="18">
        <f>frq!C40</f>
        <v>1</v>
      </c>
      <c r="Q40" s="15">
        <f t="shared" si="29"/>
        <v>277.61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277.61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213.61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213.61</v>
      </c>
      <c r="AT40" s="8">
        <v>32</v>
      </c>
      <c r="AU40" s="8">
        <v>32</v>
      </c>
      <c r="AW40" s="205">
        <v>32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32</v>
      </c>
      <c r="BD40" s="205">
        <v>32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1010</v>
      </c>
      <c r="G41" s="16">
        <f>'[3]05'!G43</f>
        <v>0</v>
      </c>
      <c r="H41" s="17">
        <f t="shared" si="27"/>
        <v>1330</v>
      </c>
      <c r="I41" s="15">
        <f>'[3]05'!J43</f>
        <v>270.61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270.61</v>
      </c>
      <c r="P41" s="18">
        <f>frq!C41</f>
        <v>1</v>
      </c>
      <c r="Q41" s="15">
        <f t="shared" si="29"/>
        <v>270.61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270.61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238.61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238.61</v>
      </c>
      <c r="AT41" s="8">
        <v>14.1</v>
      </c>
      <c r="AU41" s="8">
        <v>32</v>
      </c>
      <c r="AW41" s="205">
        <v>0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0</v>
      </c>
      <c r="BD41" s="205">
        <v>32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32</v>
      </c>
      <c r="BL41" s="8">
        <f t="shared" si="21"/>
        <v>14.1</v>
      </c>
      <c r="BM41" s="8">
        <f t="shared" si="22"/>
        <v>32</v>
      </c>
      <c r="BN41" s="8">
        <f t="shared" si="23"/>
        <v>0</v>
      </c>
      <c r="BO41" s="8">
        <f t="shared" si="24"/>
        <v>32</v>
      </c>
      <c r="BP41" s="139">
        <f t="shared" si="25"/>
        <v>14.1</v>
      </c>
      <c r="BQ41" s="139">
        <f t="shared" si="26"/>
        <v>0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1010</v>
      </c>
      <c r="G42" s="16">
        <f>'[3]05'!G44</f>
        <v>0</v>
      </c>
      <c r="H42" s="17">
        <f t="shared" si="27"/>
        <v>1330</v>
      </c>
      <c r="I42" s="15">
        <f>'[3]05'!J44</f>
        <v>270.61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270.61</v>
      </c>
      <c r="P42" s="18">
        <f>frq!C42</f>
        <v>1</v>
      </c>
      <c r="Q42" s="15">
        <f t="shared" si="29"/>
        <v>270.61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270.61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238.61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238.61</v>
      </c>
      <c r="AT42" s="8">
        <v>19.89</v>
      </c>
      <c r="AU42" s="8">
        <v>32</v>
      </c>
      <c r="AW42" s="205">
        <v>0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0</v>
      </c>
      <c r="BD42" s="205">
        <v>32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32</v>
      </c>
      <c r="BL42" s="8">
        <f t="shared" si="21"/>
        <v>19.89</v>
      </c>
      <c r="BM42" s="8">
        <f t="shared" si="22"/>
        <v>32</v>
      </c>
      <c r="BN42" s="8">
        <f t="shared" si="23"/>
        <v>0</v>
      </c>
      <c r="BO42" s="8">
        <f t="shared" si="24"/>
        <v>32</v>
      </c>
      <c r="BP42" s="139">
        <f t="shared" si="25"/>
        <v>19.89</v>
      </c>
      <c r="BQ42" s="139">
        <f t="shared" si="26"/>
        <v>0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1010</v>
      </c>
      <c r="G43" s="16">
        <f>'[3]05'!G45</f>
        <v>0</v>
      </c>
      <c r="H43" s="17">
        <f t="shared" si="27"/>
        <v>1330</v>
      </c>
      <c r="I43" s="15">
        <f>'[3]05'!J45</f>
        <v>270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10.99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10.99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227.01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227.01</v>
      </c>
      <c r="AT43" s="8">
        <v>10.99</v>
      </c>
      <c r="AU43" s="8">
        <v>32</v>
      </c>
      <c r="AW43" s="205">
        <v>10.99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10.99</v>
      </c>
      <c r="BD43" s="205">
        <v>32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32</v>
      </c>
      <c r="BL43" s="8">
        <f t="shared" si="21"/>
        <v>10.99</v>
      </c>
      <c r="BM43" s="8">
        <f t="shared" si="22"/>
        <v>32</v>
      </c>
      <c r="BN43" s="8">
        <f t="shared" si="23"/>
        <v>10.99</v>
      </c>
      <c r="BO43" s="8">
        <f t="shared" si="24"/>
        <v>32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1010</v>
      </c>
      <c r="G44" s="16">
        <f>'[3]05'!G46</f>
        <v>0</v>
      </c>
      <c r="H44" s="17">
        <f t="shared" si="27"/>
        <v>1330</v>
      </c>
      <c r="I44" s="15">
        <f>'[3]05'!J46</f>
        <v>270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10.99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10.99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227.01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227.01</v>
      </c>
      <c r="AT44" s="8">
        <v>10.99</v>
      </c>
      <c r="AU44" s="8">
        <v>32</v>
      </c>
      <c r="AW44" s="205">
        <v>10.99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10.99</v>
      </c>
      <c r="BD44" s="205">
        <v>32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32</v>
      </c>
      <c r="BL44" s="8">
        <f t="shared" si="21"/>
        <v>10.99</v>
      </c>
      <c r="BM44" s="8">
        <f t="shared" si="22"/>
        <v>32</v>
      </c>
      <c r="BN44" s="8">
        <f t="shared" si="23"/>
        <v>10.99</v>
      </c>
      <c r="BO44" s="8">
        <f t="shared" si="24"/>
        <v>32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1010</v>
      </c>
      <c r="G45" s="16">
        <f>'[3]05'!G47</f>
        <v>0</v>
      </c>
      <c r="H45" s="17">
        <f t="shared" si="27"/>
        <v>1330</v>
      </c>
      <c r="I45" s="15">
        <f>'[3]05'!J47</f>
        <v>270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10.99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10.99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227.01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227.01</v>
      </c>
      <c r="AT45" s="8">
        <v>10.99</v>
      </c>
      <c r="AU45" s="8">
        <v>32</v>
      </c>
      <c r="AW45" s="205">
        <v>10.99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10.99</v>
      </c>
      <c r="BD45" s="205">
        <v>32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32</v>
      </c>
      <c r="BL45" s="8">
        <f t="shared" si="21"/>
        <v>10.99</v>
      </c>
      <c r="BM45" s="8">
        <f t="shared" si="22"/>
        <v>32</v>
      </c>
      <c r="BN45" s="8">
        <f t="shared" si="23"/>
        <v>10.99</v>
      </c>
      <c r="BO45" s="8">
        <f t="shared" si="24"/>
        <v>32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1010</v>
      </c>
      <c r="G46" s="16">
        <f>'[3]05'!G48</f>
        <v>0</v>
      </c>
      <c r="H46" s="17">
        <f t="shared" si="27"/>
        <v>1330</v>
      </c>
      <c r="I46" s="15">
        <f>'[3]05'!J48</f>
        <v>270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10.99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10.99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227.01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227.01</v>
      </c>
      <c r="AT46" s="8">
        <v>10.99</v>
      </c>
      <c r="AU46" s="8">
        <v>32</v>
      </c>
      <c r="AW46" s="205">
        <v>10.99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10.99</v>
      </c>
      <c r="BD46" s="205">
        <v>32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32</v>
      </c>
      <c r="BL46" s="8">
        <f t="shared" si="21"/>
        <v>10.99</v>
      </c>
      <c r="BM46" s="8">
        <f t="shared" si="22"/>
        <v>32</v>
      </c>
      <c r="BN46" s="8">
        <f t="shared" si="23"/>
        <v>10.99</v>
      </c>
      <c r="BO46" s="8">
        <f t="shared" si="24"/>
        <v>32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1010</v>
      </c>
      <c r="G47" s="16">
        <f>'[3]05'!G49</f>
        <v>0</v>
      </c>
      <c r="H47" s="17">
        <f t="shared" si="27"/>
        <v>1330</v>
      </c>
      <c r="I47" s="15">
        <f>'[3]05'!J49</f>
        <v>270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10.99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10.99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227.01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227.01</v>
      </c>
      <c r="AT47" s="8">
        <v>10.99</v>
      </c>
      <c r="AU47" s="8">
        <v>32</v>
      </c>
      <c r="AW47" s="205">
        <v>10.99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10.99</v>
      </c>
      <c r="BD47" s="205">
        <v>32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32</v>
      </c>
      <c r="BL47" s="8">
        <f t="shared" si="21"/>
        <v>10.99</v>
      </c>
      <c r="BM47" s="8">
        <f t="shared" si="22"/>
        <v>32</v>
      </c>
      <c r="BN47" s="8">
        <f t="shared" si="23"/>
        <v>10.99</v>
      </c>
      <c r="BO47" s="8">
        <f t="shared" si="24"/>
        <v>32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1010</v>
      </c>
      <c r="G48" s="16">
        <f>'[3]05'!G50</f>
        <v>0</v>
      </c>
      <c r="H48" s="17">
        <f t="shared" si="27"/>
        <v>1330</v>
      </c>
      <c r="I48" s="15">
        <f>'[3]05'!J50</f>
        <v>270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10.99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10.99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227.01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227.01</v>
      </c>
      <c r="AT48" s="8">
        <v>10.99</v>
      </c>
      <c r="AU48" s="8">
        <v>32</v>
      </c>
      <c r="AW48" s="205">
        <v>10.99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10.99</v>
      </c>
      <c r="BD48" s="205">
        <v>32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32</v>
      </c>
      <c r="BL48" s="8">
        <f t="shared" si="21"/>
        <v>10.99</v>
      </c>
      <c r="BM48" s="8">
        <f t="shared" si="22"/>
        <v>32</v>
      </c>
      <c r="BN48" s="8">
        <f t="shared" si="23"/>
        <v>10.99</v>
      </c>
      <c r="BO48" s="8">
        <f t="shared" si="24"/>
        <v>32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1010</v>
      </c>
      <c r="G49" s="16">
        <f>'[3]05'!G51</f>
        <v>0</v>
      </c>
      <c r="H49" s="17">
        <f t="shared" si="27"/>
        <v>1330</v>
      </c>
      <c r="I49" s="15">
        <f>'[3]05'!J51</f>
        <v>270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18.68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18.68</v>
      </c>
      <c r="AE49" s="8">
        <f t="shared" si="11"/>
        <v>18.68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18.68</v>
      </c>
      <c r="AL49" s="8">
        <f t="shared" si="31"/>
        <v>232.64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232.64</v>
      </c>
      <c r="AT49" s="8">
        <v>18.68</v>
      </c>
      <c r="AU49" s="8">
        <v>18.68</v>
      </c>
      <c r="AW49" s="205">
        <v>18.68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18.68</v>
      </c>
      <c r="BD49" s="205">
        <v>18.68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18.68</v>
      </c>
      <c r="BL49" s="8">
        <f t="shared" si="21"/>
        <v>18.68</v>
      </c>
      <c r="BM49" s="8">
        <f t="shared" si="22"/>
        <v>18.68</v>
      </c>
      <c r="BN49" s="8">
        <f t="shared" si="23"/>
        <v>18.68</v>
      </c>
      <c r="BO49" s="8">
        <f t="shared" si="24"/>
        <v>18.68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1010</v>
      </c>
      <c r="G50" s="16">
        <f>'[3]05'!G52</f>
        <v>0</v>
      </c>
      <c r="H50" s="17">
        <f t="shared" si="27"/>
        <v>1330</v>
      </c>
      <c r="I50" s="15">
        <f>'[3]05'!J52</f>
        <v>270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18.68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18.68</v>
      </c>
      <c r="AE50" s="8">
        <f t="shared" si="11"/>
        <v>18.68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18.68</v>
      </c>
      <c r="AL50" s="8">
        <f t="shared" si="31"/>
        <v>232.64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232.64</v>
      </c>
      <c r="AT50" s="8">
        <v>18.68</v>
      </c>
      <c r="AU50" s="8">
        <v>18.68</v>
      </c>
      <c r="AW50" s="205">
        <v>18.68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18.68</v>
      </c>
      <c r="BD50" s="205">
        <v>18.68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18.68</v>
      </c>
      <c r="BL50" s="8">
        <f t="shared" si="21"/>
        <v>18.68</v>
      </c>
      <c r="BM50" s="8">
        <f t="shared" si="22"/>
        <v>18.68</v>
      </c>
      <c r="BN50" s="8">
        <f t="shared" si="23"/>
        <v>18.68</v>
      </c>
      <c r="BO50" s="8">
        <f t="shared" si="24"/>
        <v>18.68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990</v>
      </c>
      <c r="G51" s="16">
        <f>'[3]05'!G53</f>
        <v>0</v>
      </c>
      <c r="H51" s="17">
        <f t="shared" si="27"/>
        <v>1310</v>
      </c>
      <c r="I51" s="15">
        <f>'[3]05'!J53</f>
        <v>270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16.12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16.12</v>
      </c>
      <c r="AE51" s="8">
        <f t="shared" si="11"/>
        <v>16.12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16.12</v>
      </c>
      <c r="AL51" s="8">
        <f t="shared" si="31"/>
        <v>237.76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237.76</v>
      </c>
      <c r="AT51" s="8">
        <v>18.68</v>
      </c>
      <c r="AU51" s="8">
        <v>18.68</v>
      </c>
      <c r="AW51" s="205">
        <v>16.12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16.12</v>
      </c>
      <c r="BD51" s="205">
        <v>16.12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16.12</v>
      </c>
      <c r="BL51" s="8">
        <f t="shared" si="21"/>
        <v>18.68</v>
      </c>
      <c r="BM51" s="8">
        <f t="shared" si="22"/>
        <v>18.68</v>
      </c>
      <c r="BN51" s="8">
        <f t="shared" si="23"/>
        <v>16.12</v>
      </c>
      <c r="BO51" s="8">
        <f t="shared" si="24"/>
        <v>16.12</v>
      </c>
      <c r="BP51" s="139">
        <f t="shared" si="25"/>
        <v>2.5599999999999987</v>
      </c>
      <c r="BQ51" s="139">
        <f t="shared" si="26"/>
        <v>2.5599999999999987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990</v>
      </c>
      <c r="G52" s="16">
        <f>'[3]05'!G54</f>
        <v>0</v>
      </c>
      <c r="H52" s="17">
        <f t="shared" si="27"/>
        <v>1310</v>
      </c>
      <c r="I52" s="15">
        <f>'[3]05'!J54</f>
        <v>270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16.12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16.12</v>
      </c>
      <c r="AE52" s="8">
        <f t="shared" si="11"/>
        <v>16.12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16.12</v>
      </c>
      <c r="AL52" s="8">
        <f t="shared" si="31"/>
        <v>237.76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237.76</v>
      </c>
      <c r="AT52" s="8">
        <v>18.68</v>
      </c>
      <c r="AU52" s="8">
        <v>18.68</v>
      </c>
      <c r="AW52" s="205">
        <v>16.12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16.12</v>
      </c>
      <c r="BD52" s="205">
        <v>16.12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16.12</v>
      </c>
      <c r="BL52" s="8">
        <f t="shared" si="21"/>
        <v>18.68</v>
      </c>
      <c r="BM52" s="8">
        <f t="shared" si="22"/>
        <v>18.68</v>
      </c>
      <c r="BN52" s="8">
        <f t="shared" si="23"/>
        <v>16.12</v>
      </c>
      <c r="BO52" s="8">
        <f t="shared" si="24"/>
        <v>16.12</v>
      </c>
      <c r="BP52" s="139">
        <f t="shared" si="25"/>
        <v>2.5599999999999987</v>
      </c>
      <c r="BQ52" s="139">
        <f t="shared" si="26"/>
        <v>2.5599999999999987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990</v>
      </c>
      <c r="G53" s="16">
        <f>'[3]05'!G55</f>
        <v>0</v>
      </c>
      <c r="H53" s="17">
        <f t="shared" si="27"/>
        <v>1310</v>
      </c>
      <c r="I53" s="15">
        <f>'[3]05'!J55</f>
        <v>270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18.68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18.68</v>
      </c>
      <c r="AE53" s="8">
        <f t="shared" si="11"/>
        <v>18.68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18.68</v>
      </c>
      <c r="AL53" s="8">
        <f t="shared" si="31"/>
        <v>232.64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232.64</v>
      </c>
      <c r="AT53" s="8">
        <v>16.12</v>
      </c>
      <c r="AU53" s="8">
        <v>16.12</v>
      </c>
      <c r="AW53" s="205">
        <v>18.68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18.68</v>
      </c>
      <c r="BD53" s="205">
        <v>18.68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18.68</v>
      </c>
      <c r="BL53" s="8">
        <f t="shared" si="21"/>
        <v>16.12</v>
      </c>
      <c r="BM53" s="8">
        <f t="shared" si="22"/>
        <v>16.12</v>
      </c>
      <c r="BN53" s="8">
        <f t="shared" si="23"/>
        <v>18.68</v>
      </c>
      <c r="BO53" s="8">
        <f t="shared" si="24"/>
        <v>18.68</v>
      </c>
      <c r="BP53" s="139">
        <f t="shared" si="25"/>
        <v>-2.5599999999999987</v>
      </c>
      <c r="BQ53" s="139">
        <f t="shared" si="26"/>
        <v>-2.5599999999999987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990</v>
      </c>
      <c r="G54" s="16">
        <f>'[3]05'!G56</f>
        <v>0</v>
      </c>
      <c r="H54" s="17">
        <f t="shared" si="27"/>
        <v>1310</v>
      </c>
      <c r="I54" s="15">
        <f>'[3]05'!J56</f>
        <v>270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18.68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18.68</v>
      </c>
      <c r="AE54" s="8">
        <f t="shared" si="11"/>
        <v>18.68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18.68</v>
      </c>
      <c r="AL54" s="8">
        <f t="shared" si="31"/>
        <v>232.64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232.64</v>
      </c>
      <c r="AT54" s="8">
        <v>16.12</v>
      </c>
      <c r="AU54" s="8">
        <v>16.12</v>
      </c>
      <c r="AW54" s="205">
        <v>18.68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18.68</v>
      </c>
      <c r="BD54" s="205">
        <v>18.68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18.68</v>
      </c>
      <c r="BL54" s="8">
        <f t="shared" si="21"/>
        <v>16.12</v>
      </c>
      <c r="BM54" s="8">
        <f t="shared" si="22"/>
        <v>16.12</v>
      </c>
      <c r="BN54" s="8">
        <f t="shared" si="23"/>
        <v>18.68</v>
      </c>
      <c r="BO54" s="8">
        <f t="shared" si="24"/>
        <v>18.68</v>
      </c>
      <c r="BP54" s="139">
        <f t="shared" si="25"/>
        <v>-2.5599999999999987</v>
      </c>
      <c r="BQ54" s="139">
        <f t="shared" si="26"/>
        <v>-2.5599999999999987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990</v>
      </c>
      <c r="G55" s="16">
        <f>'[3]05'!G57</f>
        <v>0</v>
      </c>
      <c r="H55" s="17">
        <f t="shared" si="27"/>
        <v>1310</v>
      </c>
      <c r="I55" s="15">
        <f>'[3]05'!J57</f>
        <v>270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5">
        <v>26.99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26.99</v>
      </c>
      <c r="BD55" s="205">
        <v>26.99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990</v>
      </c>
      <c r="G56" s="16">
        <f>'[3]05'!G58</f>
        <v>0</v>
      </c>
      <c r="H56" s="17">
        <f t="shared" si="27"/>
        <v>1310</v>
      </c>
      <c r="I56" s="15">
        <f>'[3]05'!J58</f>
        <v>270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5">
        <v>26.99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26.99</v>
      </c>
      <c r="BD56" s="205">
        <v>26.99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990</v>
      </c>
      <c r="G57" s="16">
        <f>'[3]05'!G59</f>
        <v>0</v>
      </c>
      <c r="H57" s="17">
        <f t="shared" si="27"/>
        <v>1310</v>
      </c>
      <c r="I57" s="15">
        <f>'[3]05'!J59</f>
        <v>270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5">
        <v>26.99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26.99</v>
      </c>
      <c r="BD57" s="205">
        <v>26.99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990</v>
      </c>
      <c r="G58" s="16">
        <f>'[3]05'!G60</f>
        <v>0</v>
      </c>
      <c r="H58" s="17">
        <f t="shared" si="27"/>
        <v>1310</v>
      </c>
      <c r="I58" s="15">
        <f>'[3]05'!J60</f>
        <v>270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5">
        <v>26.99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26.99</v>
      </c>
      <c r="BD58" s="205">
        <v>26.99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990</v>
      </c>
      <c r="G59" s="16">
        <f>'[3]05'!G61</f>
        <v>0</v>
      </c>
      <c r="H59" s="17">
        <f t="shared" si="27"/>
        <v>1310</v>
      </c>
      <c r="I59" s="15">
        <f>'[3]05'!J61</f>
        <v>270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5">
        <v>26.99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26.99</v>
      </c>
      <c r="BD59" s="205">
        <v>26.99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990</v>
      </c>
      <c r="G60" s="16">
        <f>'[3]05'!G62</f>
        <v>0</v>
      </c>
      <c r="H60" s="17">
        <f t="shared" si="27"/>
        <v>1310</v>
      </c>
      <c r="I60" s="15">
        <f>'[3]05'!J62</f>
        <v>270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5">
        <v>26.99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26.99</v>
      </c>
      <c r="BD60" s="205">
        <v>26.99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990</v>
      </c>
      <c r="G61" s="16">
        <f>'[3]05'!G63</f>
        <v>0</v>
      </c>
      <c r="H61" s="17">
        <f t="shared" si="27"/>
        <v>1310</v>
      </c>
      <c r="I61" s="15">
        <f>'[3]05'!J63</f>
        <v>270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5">
        <v>26.99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26.99</v>
      </c>
      <c r="BD61" s="205">
        <v>26.99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990</v>
      </c>
      <c r="G62" s="16">
        <f>'[3]05'!G64</f>
        <v>0</v>
      </c>
      <c r="H62" s="17">
        <f t="shared" si="27"/>
        <v>1310</v>
      </c>
      <c r="I62" s="15">
        <f>'[3]05'!J64</f>
        <v>270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5">
        <v>26.99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26.99</v>
      </c>
      <c r="BD62" s="205">
        <v>26.99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990</v>
      </c>
      <c r="G63" s="16">
        <f>'[3]05'!G65</f>
        <v>0</v>
      </c>
      <c r="H63" s="17">
        <f t="shared" si="27"/>
        <v>1310</v>
      </c>
      <c r="I63" s="15">
        <f>'[3]05'!J65</f>
        <v>270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5">
        <v>26.99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26.99</v>
      </c>
      <c r="BD63" s="205">
        <v>26.99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990</v>
      </c>
      <c r="G64" s="16">
        <f>'[3]05'!G66</f>
        <v>0</v>
      </c>
      <c r="H64" s="17">
        <f t="shared" si="27"/>
        <v>1310</v>
      </c>
      <c r="I64" s="15">
        <f>'[3]05'!J66</f>
        <v>270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5">
        <v>26.99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26.99</v>
      </c>
      <c r="BD64" s="205">
        <v>26.99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990</v>
      </c>
      <c r="G65" s="16">
        <f>'[3]05'!G67</f>
        <v>0</v>
      </c>
      <c r="H65" s="17">
        <f t="shared" si="27"/>
        <v>1310</v>
      </c>
      <c r="I65" s="15">
        <f>'[3]05'!J67</f>
        <v>270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5">
        <v>26.99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26.99</v>
      </c>
      <c r="BD65" s="205">
        <v>26.99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990</v>
      </c>
      <c r="G66" s="16">
        <f>'[3]05'!G68</f>
        <v>0</v>
      </c>
      <c r="H66" s="17">
        <f t="shared" si="27"/>
        <v>1310</v>
      </c>
      <c r="I66" s="15">
        <f>'[3]05'!J68</f>
        <v>270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5">
        <v>26.99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26.99</v>
      </c>
      <c r="BD66" s="205">
        <v>26.99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990</v>
      </c>
      <c r="G67" s="16">
        <f>'[3]05'!G69</f>
        <v>0</v>
      </c>
      <c r="H67" s="17">
        <f t="shared" si="27"/>
        <v>1310</v>
      </c>
      <c r="I67" s="15">
        <f>'[3]05'!J69</f>
        <v>270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5">
        <v>26.99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26.99</v>
      </c>
      <c r="BD67" s="205">
        <v>26.99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990</v>
      </c>
      <c r="G68" s="16">
        <f>'[3]05'!G70</f>
        <v>0</v>
      </c>
      <c r="H68" s="17">
        <f t="shared" si="27"/>
        <v>1310</v>
      </c>
      <c r="I68" s="15">
        <f>'[3]05'!J70</f>
        <v>270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5">
        <v>26.99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26.99</v>
      </c>
      <c r="BD68" s="205">
        <v>26.99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990</v>
      </c>
      <c r="G69" s="16">
        <f>'[3]05'!G71</f>
        <v>0</v>
      </c>
      <c r="H69" s="17">
        <f t="shared" ref="H69:H98" si="59">SUM(B69:G69)</f>
        <v>1310</v>
      </c>
      <c r="I69" s="15">
        <f>'[3]05'!J71</f>
        <v>270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25.69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25.69</v>
      </c>
      <c r="AE69" s="8">
        <f t="shared" si="43"/>
        <v>25.69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25.69</v>
      </c>
      <c r="AL69" s="8">
        <f t="shared" si="35"/>
        <v>218.62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218.62</v>
      </c>
      <c r="AT69" s="8">
        <v>25.69</v>
      </c>
      <c r="AU69" s="8">
        <v>25.69</v>
      </c>
      <c r="AW69" s="205">
        <v>25.69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25.69</v>
      </c>
      <c r="BD69" s="205">
        <v>25.69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25.69</v>
      </c>
      <c r="BL69" s="8">
        <f t="shared" si="53"/>
        <v>25.69</v>
      </c>
      <c r="BM69" s="8">
        <f t="shared" si="54"/>
        <v>25.69</v>
      </c>
      <c r="BN69" s="8">
        <f t="shared" si="55"/>
        <v>25.69</v>
      </c>
      <c r="BO69" s="8">
        <f t="shared" si="56"/>
        <v>25.69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990</v>
      </c>
      <c r="G70" s="16">
        <f>'[3]05'!G72</f>
        <v>0</v>
      </c>
      <c r="H70" s="17">
        <f t="shared" si="59"/>
        <v>1310</v>
      </c>
      <c r="I70" s="15">
        <f>'[3]05'!J72</f>
        <v>270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25.69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25.69</v>
      </c>
      <c r="AE70" s="8">
        <f t="shared" si="43"/>
        <v>25.69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25.69</v>
      </c>
      <c r="AL70" s="8">
        <f t="shared" si="35"/>
        <v>218.62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218.62</v>
      </c>
      <c r="AT70" s="8">
        <v>25.69</v>
      </c>
      <c r="AU70" s="8">
        <v>25.69</v>
      </c>
      <c r="AW70" s="205">
        <v>25.69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25.69</v>
      </c>
      <c r="BD70" s="205">
        <v>25.69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25.69</v>
      </c>
      <c r="BL70" s="8">
        <f t="shared" si="53"/>
        <v>25.69</v>
      </c>
      <c r="BM70" s="8">
        <f t="shared" si="54"/>
        <v>25.69</v>
      </c>
      <c r="BN70" s="8">
        <f t="shared" si="55"/>
        <v>25.69</v>
      </c>
      <c r="BO70" s="8">
        <f t="shared" si="56"/>
        <v>25.69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990</v>
      </c>
      <c r="G71" s="16">
        <f>'[3]05'!G73</f>
        <v>0</v>
      </c>
      <c r="H71" s="17">
        <f t="shared" si="59"/>
        <v>1310</v>
      </c>
      <c r="I71" s="15">
        <f>'[3]05'!J73</f>
        <v>270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24.07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24.07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213.93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213.93</v>
      </c>
      <c r="AT71" s="8">
        <v>24.07</v>
      </c>
      <c r="AU71" s="8">
        <v>32</v>
      </c>
      <c r="AW71" s="205">
        <v>24.07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24.07</v>
      </c>
      <c r="BD71" s="205">
        <v>32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32</v>
      </c>
      <c r="BL71" s="8">
        <f t="shared" si="53"/>
        <v>24.07</v>
      </c>
      <c r="BM71" s="8">
        <f t="shared" si="54"/>
        <v>32</v>
      </c>
      <c r="BN71" s="8">
        <f t="shared" si="55"/>
        <v>24.07</v>
      </c>
      <c r="BO71" s="8">
        <f t="shared" si="56"/>
        <v>32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990</v>
      </c>
      <c r="G72" s="16">
        <f>'[3]05'!G74</f>
        <v>0</v>
      </c>
      <c r="H72" s="17">
        <f t="shared" si="59"/>
        <v>1310</v>
      </c>
      <c r="I72" s="15">
        <f>'[3]05'!J74</f>
        <v>270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24.07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24.07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213.93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213.93</v>
      </c>
      <c r="AT72" s="8">
        <v>24.07</v>
      </c>
      <c r="AU72" s="8">
        <v>32</v>
      </c>
      <c r="AW72" s="205">
        <v>24.07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24.07</v>
      </c>
      <c r="BD72" s="205">
        <v>32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32</v>
      </c>
      <c r="BL72" s="8">
        <f t="shared" si="53"/>
        <v>24.07</v>
      </c>
      <c r="BM72" s="8">
        <f t="shared" si="54"/>
        <v>32</v>
      </c>
      <c r="BN72" s="8">
        <f t="shared" si="55"/>
        <v>24.07</v>
      </c>
      <c r="BO72" s="8">
        <f t="shared" si="56"/>
        <v>32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990</v>
      </c>
      <c r="G73" s="16">
        <f>'[3]05'!G75</f>
        <v>0</v>
      </c>
      <c r="H73" s="17">
        <f t="shared" si="59"/>
        <v>1310</v>
      </c>
      <c r="I73" s="15">
        <f>'[3]05'!J75</f>
        <v>270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24.07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24.07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213.93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213.93</v>
      </c>
      <c r="AT73" s="8">
        <v>24.07</v>
      </c>
      <c r="AU73" s="8">
        <v>32</v>
      </c>
      <c r="AW73" s="205">
        <v>24.07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24.07</v>
      </c>
      <c r="BD73" s="205">
        <v>32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32</v>
      </c>
      <c r="BL73" s="8">
        <f t="shared" si="53"/>
        <v>24.07</v>
      </c>
      <c r="BM73" s="8">
        <f t="shared" si="54"/>
        <v>32</v>
      </c>
      <c r="BN73" s="8">
        <f t="shared" si="55"/>
        <v>24.07</v>
      </c>
      <c r="BO73" s="8">
        <f t="shared" si="56"/>
        <v>32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990</v>
      </c>
      <c r="G74" s="16">
        <f>'[3]05'!G76</f>
        <v>0</v>
      </c>
      <c r="H74" s="17">
        <f t="shared" si="59"/>
        <v>1310</v>
      </c>
      <c r="I74" s="15">
        <f>'[3]05'!J76</f>
        <v>270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14.1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14.1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223.9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223.9</v>
      </c>
      <c r="AT74" s="8">
        <v>14.1</v>
      </c>
      <c r="AU74" s="8">
        <v>32</v>
      </c>
      <c r="AW74" s="205">
        <v>14.1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14.1</v>
      </c>
      <c r="BD74" s="205">
        <v>32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32</v>
      </c>
      <c r="BL74" s="8">
        <f t="shared" si="53"/>
        <v>14.1</v>
      </c>
      <c r="BM74" s="8">
        <f t="shared" si="54"/>
        <v>32</v>
      </c>
      <c r="BN74" s="8">
        <f t="shared" si="55"/>
        <v>14.1</v>
      </c>
      <c r="BO74" s="8">
        <f t="shared" si="56"/>
        <v>32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1000</v>
      </c>
      <c r="G75" s="16">
        <f>'[3]05'!G77</f>
        <v>0</v>
      </c>
      <c r="H75" s="17">
        <f t="shared" si="59"/>
        <v>1320</v>
      </c>
      <c r="I75" s="15">
        <f>'[3]05'!J77</f>
        <v>277.61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277.61</v>
      </c>
      <c r="P75" s="18">
        <f>frq!C75</f>
        <v>1</v>
      </c>
      <c r="Q75" s="15">
        <f t="shared" si="33"/>
        <v>277.61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277.61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213.61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213.61</v>
      </c>
      <c r="AT75" s="8">
        <v>32</v>
      </c>
      <c r="AU75" s="8">
        <v>32</v>
      </c>
      <c r="AW75" s="205">
        <v>32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32</v>
      </c>
      <c r="BD75" s="205">
        <v>32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1000</v>
      </c>
      <c r="G76" s="16">
        <f>'[3]05'!G78</f>
        <v>0</v>
      </c>
      <c r="H76" s="17">
        <f t="shared" si="59"/>
        <v>1320</v>
      </c>
      <c r="I76" s="15">
        <f>'[3]05'!J78</f>
        <v>277.61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277.61</v>
      </c>
      <c r="P76" s="18">
        <f>frq!C76</f>
        <v>1</v>
      </c>
      <c r="Q76" s="15">
        <f t="shared" si="33"/>
        <v>277.61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277.61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213.61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213.61</v>
      </c>
      <c r="AT76" s="8">
        <v>32</v>
      </c>
      <c r="AU76" s="8">
        <v>32</v>
      </c>
      <c r="AW76" s="205">
        <v>32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32</v>
      </c>
      <c r="BD76" s="205">
        <v>32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1000</v>
      </c>
      <c r="G77" s="16">
        <f>'[3]05'!G79</f>
        <v>0</v>
      </c>
      <c r="H77" s="17">
        <f t="shared" si="59"/>
        <v>1320</v>
      </c>
      <c r="I77" s="15">
        <f>'[3]05'!J79</f>
        <v>277.61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277.61</v>
      </c>
      <c r="P77" s="18">
        <f>frq!C77</f>
        <v>1</v>
      </c>
      <c r="Q77" s="15">
        <f t="shared" si="33"/>
        <v>277.61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277.61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213.61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213.61</v>
      </c>
      <c r="AT77" s="8">
        <v>32</v>
      </c>
      <c r="AU77" s="8">
        <v>32</v>
      </c>
      <c r="AW77" s="205">
        <v>32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32</v>
      </c>
      <c r="BD77" s="205">
        <v>32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1000</v>
      </c>
      <c r="G78" s="16">
        <f>'[3]05'!G80</f>
        <v>0</v>
      </c>
      <c r="H78" s="17">
        <f t="shared" si="59"/>
        <v>1320</v>
      </c>
      <c r="I78" s="15">
        <f>'[3]05'!J80</f>
        <v>277.61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277.61</v>
      </c>
      <c r="P78" s="18">
        <f>frq!C78</f>
        <v>1</v>
      </c>
      <c r="Q78" s="15">
        <f t="shared" si="33"/>
        <v>277.61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277.61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213.61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213.61</v>
      </c>
      <c r="AT78" s="8">
        <v>32</v>
      </c>
      <c r="AU78" s="8">
        <v>32</v>
      </c>
      <c r="AW78" s="205">
        <v>32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32</v>
      </c>
      <c r="BD78" s="205">
        <v>32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1000</v>
      </c>
      <c r="G79" s="16">
        <f>'[3]05'!G81</f>
        <v>0</v>
      </c>
      <c r="H79" s="17">
        <f t="shared" si="59"/>
        <v>1320</v>
      </c>
      <c r="I79" s="15">
        <f>'[3]05'!J81</f>
        <v>277.61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277.61</v>
      </c>
      <c r="P79" s="18">
        <f>frq!C79</f>
        <v>1</v>
      </c>
      <c r="Q79" s="15">
        <f t="shared" si="33"/>
        <v>277.61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277.61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213.61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213.61</v>
      </c>
      <c r="AT79" s="8">
        <v>32</v>
      </c>
      <c r="AU79" s="8">
        <v>32</v>
      </c>
      <c r="AW79" s="205">
        <v>32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32</v>
      </c>
      <c r="BD79" s="205">
        <v>32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1000</v>
      </c>
      <c r="G80" s="16">
        <f>'[3]05'!G82</f>
        <v>0</v>
      </c>
      <c r="H80" s="17">
        <f t="shared" si="59"/>
        <v>1320</v>
      </c>
      <c r="I80" s="15">
        <f>'[3]05'!J82</f>
        <v>277.61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277.61</v>
      </c>
      <c r="P80" s="18">
        <f>frq!C80</f>
        <v>1</v>
      </c>
      <c r="Q80" s="15">
        <f t="shared" si="33"/>
        <v>277.61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277.61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213.61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213.61</v>
      </c>
      <c r="AT80" s="8">
        <v>32</v>
      </c>
      <c r="AU80" s="8">
        <v>32</v>
      </c>
      <c r="AW80" s="205">
        <v>32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32</v>
      </c>
      <c r="BD80" s="205">
        <v>32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1000</v>
      </c>
      <c r="G81" s="16">
        <f>'[3]05'!G83</f>
        <v>0</v>
      </c>
      <c r="H81" s="17">
        <f t="shared" si="59"/>
        <v>1320</v>
      </c>
      <c r="I81" s="15">
        <f>'[3]05'!J83</f>
        <v>270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206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206</v>
      </c>
      <c r="AT81" s="8">
        <v>32</v>
      </c>
      <c r="AU81" s="8">
        <v>32</v>
      </c>
      <c r="AW81" s="205">
        <v>32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32</v>
      </c>
      <c r="BD81" s="205">
        <v>32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1000</v>
      </c>
      <c r="G82" s="16">
        <f>'[3]05'!G84</f>
        <v>0</v>
      </c>
      <c r="H82" s="17">
        <f t="shared" si="59"/>
        <v>1320</v>
      </c>
      <c r="I82" s="15">
        <f>'[3]05'!J84</f>
        <v>270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206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206</v>
      </c>
      <c r="AT82" s="8">
        <v>32</v>
      </c>
      <c r="AU82" s="8">
        <v>32</v>
      </c>
      <c r="AW82" s="205">
        <v>32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32</v>
      </c>
      <c r="BD82" s="205">
        <v>32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1000</v>
      </c>
      <c r="G83" s="16">
        <f>'[3]05'!G85</f>
        <v>0</v>
      </c>
      <c r="H83" s="17">
        <f t="shared" si="59"/>
        <v>1320</v>
      </c>
      <c r="I83" s="15">
        <f>'[3]05'!J85</f>
        <v>270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24.07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24.07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213.93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213.93</v>
      </c>
      <c r="AT83" s="8">
        <v>24.07</v>
      </c>
      <c r="AU83" s="8">
        <v>32</v>
      </c>
      <c r="AW83" s="205">
        <v>24.07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24.07</v>
      </c>
      <c r="BD83" s="205">
        <v>32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32</v>
      </c>
      <c r="BL83" s="8">
        <f t="shared" si="53"/>
        <v>24.07</v>
      </c>
      <c r="BM83" s="8">
        <f t="shared" si="54"/>
        <v>32</v>
      </c>
      <c r="BN83" s="8">
        <f t="shared" si="55"/>
        <v>24.07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1000</v>
      </c>
      <c r="G84" s="16">
        <f>'[3]05'!G86</f>
        <v>0</v>
      </c>
      <c r="H84" s="17">
        <f t="shared" si="59"/>
        <v>1320</v>
      </c>
      <c r="I84" s="15">
        <f>'[3]05'!J86</f>
        <v>270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24.07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24.07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213.93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213.93</v>
      </c>
      <c r="AT84" s="8">
        <v>24.07</v>
      </c>
      <c r="AU84" s="8">
        <v>32</v>
      </c>
      <c r="AW84" s="205">
        <v>24.07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24.07</v>
      </c>
      <c r="BD84" s="205">
        <v>32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32</v>
      </c>
      <c r="BL84" s="8">
        <f t="shared" si="53"/>
        <v>24.07</v>
      </c>
      <c r="BM84" s="8">
        <f t="shared" si="54"/>
        <v>32</v>
      </c>
      <c r="BN84" s="8">
        <f t="shared" si="55"/>
        <v>24.07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1000</v>
      </c>
      <c r="G85" s="16">
        <f>'[3]05'!G87</f>
        <v>0</v>
      </c>
      <c r="H85" s="17">
        <f t="shared" si="59"/>
        <v>1320</v>
      </c>
      <c r="I85" s="15">
        <f>'[3]05'!J87</f>
        <v>270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25.69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25.69</v>
      </c>
      <c r="AE85" s="8">
        <f t="shared" si="43"/>
        <v>25.69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25.69</v>
      </c>
      <c r="AL85" s="8">
        <f t="shared" si="35"/>
        <v>218.62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218.62</v>
      </c>
      <c r="AT85" s="8">
        <v>25.69</v>
      </c>
      <c r="AU85" s="8">
        <v>25.69</v>
      </c>
      <c r="AW85" s="205">
        <v>25.69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25.69</v>
      </c>
      <c r="BD85" s="205">
        <v>25.69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25.69</v>
      </c>
      <c r="BL85" s="8">
        <f t="shared" si="53"/>
        <v>25.69</v>
      </c>
      <c r="BM85" s="8">
        <f t="shared" si="54"/>
        <v>25.69</v>
      </c>
      <c r="BN85" s="8">
        <f t="shared" si="55"/>
        <v>25.69</v>
      </c>
      <c r="BO85" s="8">
        <f t="shared" si="56"/>
        <v>25.69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1000</v>
      </c>
      <c r="G86" s="16">
        <f>'[3]05'!G88</f>
        <v>0</v>
      </c>
      <c r="H86" s="17">
        <f t="shared" si="59"/>
        <v>1320</v>
      </c>
      <c r="I86" s="15">
        <f>'[3]05'!J88</f>
        <v>270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25.69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25.69</v>
      </c>
      <c r="AE86" s="8">
        <f t="shared" si="43"/>
        <v>25.69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25.69</v>
      </c>
      <c r="AL86" s="8">
        <f t="shared" si="35"/>
        <v>218.62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218.62</v>
      </c>
      <c r="AT86" s="8">
        <v>25.69</v>
      </c>
      <c r="AU86" s="8">
        <v>25.69</v>
      </c>
      <c r="AW86" s="205">
        <v>25.69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25.69</v>
      </c>
      <c r="BD86" s="205">
        <v>25.69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25.69</v>
      </c>
      <c r="BL86" s="8">
        <f t="shared" si="53"/>
        <v>25.69</v>
      </c>
      <c r="BM86" s="8">
        <f t="shared" si="54"/>
        <v>25.69</v>
      </c>
      <c r="BN86" s="8">
        <f t="shared" si="55"/>
        <v>25.69</v>
      </c>
      <c r="BO86" s="8">
        <f t="shared" si="56"/>
        <v>25.69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1000</v>
      </c>
      <c r="G87" s="16">
        <f>'[3]05'!G89</f>
        <v>0</v>
      </c>
      <c r="H87" s="17">
        <f t="shared" si="59"/>
        <v>1320</v>
      </c>
      <c r="I87" s="15">
        <f>'[3]05'!J89</f>
        <v>270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25.69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25.69</v>
      </c>
      <c r="AE87" s="8">
        <f t="shared" si="43"/>
        <v>25.69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25.69</v>
      </c>
      <c r="AL87" s="8">
        <f t="shared" si="35"/>
        <v>218.62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218.62</v>
      </c>
      <c r="AT87" s="8">
        <v>25.69</v>
      </c>
      <c r="AU87" s="8">
        <v>25.69</v>
      </c>
      <c r="AW87" s="205">
        <v>25.69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25.69</v>
      </c>
      <c r="BD87" s="205">
        <v>25.69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25.69</v>
      </c>
      <c r="BL87" s="8">
        <f t="shared" si="53"/>
        <v>25.69</v>
      </c>
      <c r="BM87" s="8">
        <f t="shared" si="54"/>
        <v>25.69</v>
      </c>
      <c r="BN87" s="8">
        <f t="shared" si="55"/>
        <v>25.69</v>
      </c>
      <c r="BO87" s="8">
        <f t="shared" si="56"/>
        <v>25.69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1000</v>
      </c>
      <c r="G88" s="16">
        <f>'[3]05'!G90</f>
        <v>0</v>
      </c>
      <c r="H88" s="17">
        <f t="shared" si="59"/>
        <v>1320</v>
      </c>
      <c r="I88" s="15">
        <f>'[3]05'!J90</f>
        <v>270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25.69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25.69</v>
      </c>
      <c r="AE88" s="8">
        <f t="shared" si="43"/>
        <v>25.69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25.69</v>
      </c>
      <c r="AL88" s="8">
        <f t="shared" si="35"/>
        <v>218.62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218.62</v>
      </c>
      <c r="AT88" s="8">
        <v>25.69</v>
      </c>
      <c r="AU88" s="8">
        <v>25.69</v>
      </c>
      <c r="AW88" s="205">
        <v>25.69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25.69</v>
      </c>
      <c r="BD88" s="205">
        <v>25.69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25.69</v>
      </c>
      <c r="BL88" s="8">
        <f t="shared" si="53"/>
        <v>25.69</v>
      </c>
      <c r="BM88" s="8">
        <f t="shared" si="54"/>
        <v>25.69</v>
      </c>
      <c r="BN88" s="8">
        <f t="shared" si="55"/>
        <v>25.69</v>
      </c>
      <c r="BO88" s="8">
        <f t="shared" si="56"/>
        <v>25.69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1000</v>
      </c>
      <c r="G89" s="16">
        <f>'[3]05'!G91</f>
        <v>0</v>
      </c>
      <c r="H89" s="17">
        <f t="shared" si="59"/>
        <v>1320</v>
      </c>
      <c r="I89" s="15">
        <f>'[3]05'!J91</f>
        <v>270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25.69</v>
      </c>
      <c r="AU89" s="8">
        <v>25.69</v>
      </c>
      <c r="AW89" s="205">
        <v>26.99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26.99</v>
      </c>
      <c r="BD89" s="205">
        <v>26.99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26.99</v>
      </c>
      <c r="BL89" s="8">
        <f t="shared" si="53"/>
        <v>25.69</v>
      </c>
      <c r="BM89" s="8">
        <f t="shared" si="54"/>
        <v>25.69</v>
      </c>
      <c r="BN89" s="8">
        <f t="shared" si="55"/>
        <v>26.99</v>
      </c>
      <c r="BO89" s="8">
        <f t="shared" si="56"/>
        <v>26.99</v>
      </c>
      <c r="BP89" s="139">
        <f t="shared" si="57"/>
        <v>-1.2999999999999972</v>
      </c>
      <c r="BQ89" s="139">
        <f t="shared" si="58"/>
        <v>-1.2999999999999972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1000</v>
      </c>
      <c r="G90" s="16">
        <f>'[3]05'!G92</f>
        <v>0</v>
      </c>
      <c r="H90" s="17">
        <f t="shared" si="59"/>
        <v>1320</v>
      </c>
      <c r="I90" s="15">
        <f>'[3]05'!J92</f>
        <v>270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25.69</v>
      </c>
      <c r="AU90" s="8">
        <v>25.69</v>
      </c>
      <c r="AW90" s="205">
        <v>26.99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26.99</v>
      </c>
      <c r="BD90" s="205">
        <v>26.99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26.99</v>
      </c>
      <c r="BL90" s="8">
        <f t="shared" si="53"/>
        <v>25.69</v>
      </c>
      <c r="BM90" s="8">
        <f t="shared" si="54"/>
        <v>25.69</v>
      </c>
      <c r="BN90" s="8">
        <f t="shared" si="55"/>
        <v>26.99</v>
      </c>
      <c r="BO90" s="8">
        <f t="shared" si="56"/>
        <v>26.99</v>
      </c>
      <c r="BP90" s="139">
        <f t="shared" si="57"/>
        <v>-1.2999999999999972</v>
      </c>
      <c r="BQ90" s="139">
        <f t="shared" si="58"/>
        <v>-1.2999999999999972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1000</v>
      </c>
      <c r="G91" s="16">
        <f>'[3]05'!G93</f>
        <v>0</v>
      </c>
      <c r="H91" s="17">
        <f t="shared" si="59"/>
        <v>1320</v>
      </c>
      <c r="I91" s="15">
        <f>'[3]05'!J93</f>
        <v>270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5">
        <v>26.99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26.99</v>
      </c>
      <c r="BD91" s="205">
        <v>26.99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1000</v>
      </c>
      <c r="G92" s="16">
        <f>'[3]05'!G94</f>
        <v>0</v>
      </c>
      <c r="H92" s="17">
        <f t="shared" si="59"/>
        <v>1320</v>
      </c>
      <c r="I92" s="15">
        <f>'[3]05'!J94</f>
        <v>270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5">
        <v>26.99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26.99</v>
      </c>
      <c r="BD92" s="205">
        <v>26.99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1000</v>
      </c>
      <c r="G93" s="16">
        <f>'[3]05'!G95</f>
        <v>0</v>
      </c>
      <c r="H93" s="17">
        <f t="shared" si="59"/>
        <v>1320</v>
      </c>
      <c r="I93" s="15">
        <f>'[3]05'!J95</f>
        <v>270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5">
        <v>26.99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26.99</v>
      </c>
      <c r="BD93" s="205">
        <v>26.99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1000</v>
      </c>
      <c r="G94" s="16">
        <f>'[3]05'!G96</f>
        <v>0</v>
      </c>
      <c r="H94" s="17">
        <f t="shared" si="59"/>
        <v>1320</v>
      </c>
      <c r="I94" s="15">
        <f>'[3]05'!J96</f>
        <v>270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5">
        <v>26.99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26.99</v>
      </c>
      <c r="BD94" s="205">
        <v>26.99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1000</v>
      </c>
      <c r="G95" s="16">
        <f>'[3]05'!G97</f>
        <v>0</v>
      </c>
      <c r="H95" s="17">
        <f t="shared" si="59"/>
        <v>1320</v>
      </c>
      <c r="I95" s="15">
        <f>'[3]05'!J97</f>
        <v>270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5">
        <v>26.99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26.99</v>
      </c>
      <c r="BD95" s="205">
        <v>26.99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1000</v>
      </c>
      <c r="G96" s="16">
        <f>'[3]05'!G98</f>
        <v>0</v>
      </c>
      <c r="H96" s="17">
        <f t="shared" si="59"/>
        <v>1320</v>
      </c>
      <c r="I96" s="15">
        <f>'[3]05'!J98</f>
        <v>270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5">
        <v>26.99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26.99</v>
      </c>
      <c r="BD96" s="205">
        <v>26.99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1000</v>
      </c>
      <c r="G97" s="16">
        <f>'[3]05'!G99</f>
        <v>0</v>
      </c>
      <c r="H97" s="17">
        <f t="shared" si="59"/>
        <v>1320</v>
      </c>
      <c r="I97" s="15">
        <f>'[3]05'!J99</f>
        <v>270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5">
        <v>26.99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26.99</v>
      </c>
      <c r="BD97" s="205">
        <v>26.99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1000</v>
      </c>
      <c r="G98" s="16">
        <f>'[3]05'!G100</f>
        <v>0</v>
      </c>
      <c r="H98" s="17">
        <f t="shared" si="59"/>
        <v>1320</v>
      </c>
      <c r="I98" s="15">
        <f>'[3]05'!J100</f>
        <v>270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5">
        <v>26.99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26.99</v>
      </c>
      <c r="BD98" s="205">
        <v>26.99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6.5107450000000027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6.5107450000000027</v>
      </c>
      <c r="P99" s="15">
        <f t="shared" si="62"/>
        <v>2.4E-2</v>
      </c>
      <c r="Q99" s="15">
        <f t="shared" si="62"/>
        <v>6.5107450000000027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6.5107450000000027</v>
      </c>
      <c r="X99" s="15">
        <f t="shared" si="62"/>
        <v>0.60457749999999955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0.60457749999999955</v>
      </c>
      <c r="AE99" s="15">
        <f t="shared" si="62"/>
        <v>0.6739824999999996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0.6739824999999996</v>
      </c>
      <c r="AL99" s="15">
        <f t="shared" si="62"/>
        <v>5.2321850000000021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5.2321850000000021</v>
      </c>
      <c r="AS99" s="15">
        <f t="shared" si="62"/>
        <v>0</v>
      </c>
      <c r="AT99" s="15">
        <f t="shared" si="62"/>
        <v>0.61309249999999971</v>
      </c>
      <c r="AU99" s="15">
        <f t="shared" si="62"/>
        <v>0.67399999999999982</v>
      </c>
      <c r="AV99" s="15">
        <f t="shared" si="62"/>
        <v>0</v>
      </c>
      <c r="AW99" s="15">
        <f t="shared" si="62"/>
        <v>0.60457749999999955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0.60457749999999955</v>
      </c>
      <c r="BD99" s="15">
        <f t="shared" si="62"/>
        <v>0.6739824999999996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0.6739824999999996</v>
      </c>
      <c r="BK99" s="15"/>
      <c r="BL99" s="15">
        <f t="shared" si="63"/>
        <v>0.61309249999999971</v>
      </c>
      <c r="BM99" s="15">
        <f t="shared" si="63"/>
        <v>0.67399999999999982</v>
      </c>
      <c r="BN99" s="15">
        <f t="shared" si="63"/>
        <v>0.60457749999999955</v>
      </c>
      <c r="BO99" s="15">
        <f t="shared" si="63"/>
        <v>0.6739824999999996</v>
      </c>
      <c r="BP99" s="15">
        <f t="shared" si="63"/>
        <v>8.515E-3</v>
      </c>
      <c r="BQ99" s="15">
        <f t="shared" si="63"/>
        <v>1.7500000000000961E-5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45693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45693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45693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45</v>
      </c>
      <c r="C67">
        <f>PPCL!C67</f>
        <v>105</v>
      </c>
      <c r="D67">
        <f>PPCL!M67</f>
        <v>0</v>
      </c>
      <c r="E67">
        <f>PPCL!N67</f>
        <v>85</v>
      </c>
      <c r="F67">
        <f t="shared" si="4"/>
        <v>150</v>
      </c>
      <c r="G67">
        <f t="shared" si="5"/>
        <v>85</v>
      </c>
      <c r="H67" s="113"/>
      <c r="I67">
        <f>BRPL_EOD!AE67+BRPL_EOD!AF67</f>
        <v>0</v>
      </c>
      <c r="J67">
        <f>BYPL_EOD!AE67+BYPL_EOD!AF67</f>
        <v>85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85</v>
      </c>
      <c r="O67" s="113">
        <f t="shared" ref="O67:O98" si="7">G67-N67</f>
        <v>0</v>
      </c>
      <c r="P67">
        <v>0</v>
      </c>
      <c r="Q67">
        <v>85</v>
      </c>
      <c r="R67">
        <v>0</v>
      </c>
      <c r="S67">
        <v>0</v>
      </c>
      <c r="T67">
        <v>0</v>
      </c>
      <c r="U67" s="115">
        <f t="shared" ref="U67:U98" si="8">SUM(P67:T67)</f>
        <v>85</v>
      </c>
      <c r="V67" s="113">
        <f t="shared" ref="V67:V99" si="9">G67-U67</f>
        <v>0</v>
      </c>
    </row>
    <row r="68" spans="1:22">
      <c r="A68" t="s">
        <v>110</v>
      </c>
      <c r="B68">
        <f>PPCL!B68</f>
        <v>45</v>
      </c>
      <c r="C68">
        <f>PPCL!C68</f>
        <v>105</v>
      </c>
      <c r="D68">
        <f>PPCL!M68</f>
        <v>0</v>
      </c>
      <c r="E68">
        <f>PPCL!N68</f>
        <v>85</v>
      </c>
      <c r="F68">
        <f t="shared" ref="F68:F98" si="10">B68+C68</f>
        <v>150</v>
      </c>
      <c r="G68">
        <f t="shared" ref="G68:G98" si="11">D68+E68</f>
        <v>85</v>
      </c>
      <c r="H68" s="113"/>
      <c r="I68">
        <f>BRPL_EOD!AE68+BRPL_EOD!AF68</f>
        <v>0</v>
      </c>
      <c r="J68">
        <f>BYPL_EOD!AE68+BYPL_EOD!AF68</f>
        <v>85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85</v>
      </c>
      <c r="O68" s="113">
        <f t="shared" si="7"/>
        <v>0</v>
      </c>
      <c r="P68">
        <v>0</v>
      </c>
      <c r="Q68">
        <v>85</v>
      </c>
      <c r="R68">
        <v>0</v>
      </c>
      <c r="S68">
        <v>0</v>
      </c>
      <c r="T68">
        <v>0</v>
      </c>
      <c r="U68" s="115">
        <f t="shared" si="8"/>
        <v>85</v>
      </c>
      <c r="V68" s="113">
        <f t="shared" si="9"/>
        <v>0</v>
      </c>
    </row>
    <row r="69" spans="1:22">
      <c r="A69" t="s">
        <v>111</v>
      </c>
      <c r="B69">
        <f>PPCL!B69</f>
        <v>45</v>
      </c>
      <c r="C69">
        <f>PPCL!C69</f>
        <v>105</v>
      </c>
      <c r="D69">
        <f>PPCL!M69</f>
        <v>0</v>
      </c>
      <c r="E69">
        <f>PPCL!N69</f>
        <v>85</v>
      </c>
      <c r="F69">
        <f t="shared" si="10"/>
        <v>150</v>
      </c>
      <c r="G69">
        <f t="shared" si="11"/>
        <v>85</v>
      </c>
      <c r="H69" s="113"/>
      <c r="I69">
        <f>BRPL_EOD!AE69+BRPL_EOD!AF69</f>
        <v>0</v>
      </c>
      <c r="J69">
        <f>BYPL_EOD!AE69+BYPL_EOD!AF69</f>
        <v>85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85</v>
      </c>
      <c r="O69" s="113">
        <f t="shared" si="7"/>
        <v>0</v>
      </c>
      <c r="P69">
        <v>0</v>
      </c>
      <c r="Q69">
        <v>85</v>
      </c>
      <c r="R69">
        <v>0</v>
      </c>
      <c r="S69">
        <v>0</v>
      </c>
      <c r="T69">
        <v>0</v>
      </c>
      <c r="U69" s="115">
        <f t="shared" si="8"/>
        <v>85</v>
      </c>
      <c r="V69" s="113">
        <f t="shared" si="9"/>
        <v>0</v>
      </c>
    </row>
    <row r="70" spans="1:22">
      <c r="A70" t="s">
        <v>112</v>
      </c>
      <c r="B70">
        <f>PPCL!B70</f>
        <v>45</v>
      </c>
      <c r="C70">
        <f>PPCL!C70</f>
        <v>105</v>
      </c>
      <c r="D70">
        <f>PPCL!M70</f>
        <v>0</v>
      </c>
      <c r="E70">
        <f>PPCL!N70</f>
        <v>85</v>
      </c>
      <c r="F70">
        <f t="shared" si="10"/>
        <v>150</v>
      </c>
      <c r="G70">
        <f t="shared" si="11"/>
        <v>85</v>
      </c>
      <c r="H70" s="113"/>
      <c r="I70">
        <f>BRPL_EOD!AE70+BRPL_EOD!AF70</f>
        <v>0</v>
      </c>
      <c r="J70">
        <f>BYPL_EOD!AE70+BYPL_EOD!AF70</f>
        <v>85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85</v>
      </c>
      <c r="O70" s="113">
        <f t="shared" si="7"/>
        <v>0</v>
      </c>
      <c r="P70">
        <v>0</v>
      </c>
      <c r="Q70">
        <v>85</v>
      </c>
      <c r="R70">
        <v>0</v>
      </c>
      <c r="S70">
        <v>0</v>
      </c>
      <c r="T70">
        <v>0</v>
      </c>
      <c r="U70" s="115">
        <f t="shared" si="8"/>
        <v>85</v>
      </c>
      <c r="V70" s="113">
        <f t="shared" si="9"/>
        <v>0</v>
      </c>
    </row>
    <row r="71" spans="1:22">
      <c r="A71" t="s">
        <v>113</v>
      </c>
      <c r="B71">
        <f>PPCL!B71</f>
        <v>45</v>
      </c>
      <c r="C71">
        <f>PPCL!C71</f>
        <v>105</v>
      </c>
      <c r="D71">
        <f>PPCL!M71</f>
        <v>0</v>
      </c>
      <c r="E71">
        <f>PPCL!N71</f>
        <v>85</v>
      </c>
      <c r="F71">
        <f t="shared" si="10"/>
        <v>150</v>
      </c>
      <c r="G71">
        <f t="shared" si="11"/>
        <v>85</v>
      </c>
      <c r="H71" s="113"/>
      <c r="I71">
        <f>BRPL_EOD!AE71+BRPL_EOD!AF71</f>
        <v>0</v>
      </c>
      <c r="J71">
        <f>BYPL_EOD!AE71+BYPL_EOD!AF71</f>
        <v>85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85</v>
      </c>
      <c r="O71" s="113">
        <f t="shared" si="7"/>
        <v>0</v>
      </c>
      <c r="P71">
        <v>0</v>
      </c>
      <c r="Q71">
        <v>85</v>
      </c>
      <c r="R71">
        <v>0</v>
      </c>
      <c r="S71">
        <v>0</v>
      </c>
      <c r="T71">
        <v>0</v>
      </c>
      <c r="U71" s="115">
        <f t="shared" si="8"/>
        <v>85</v>
      </c>
      <c r="V71" s="113">
        <f t="shared" si="9"/>
        <v>0</v>
      </c>
    </row>
    <row r="72" spans="1:22">
      <c r="A72" t="s">
        <v>114</v>
      </c>
      <c r="B72">
        <f>PPCL!B72</f>
        <v>45</v>
      </c>
      <c r="C72">
        <f>PPCL!C72</f>
        <v>105</v>
      </c>
      <c r="D72">
        <f>PPCL!M72</f>
        <v>0</v>
      </c>
      <c r="E72">
        <f>PPCL!N72</f>
        <v>85</v>
      </c>
      <c r="F72">
        <f t="shared" si="10"/>
        <v>150</v>
      </c>
      <c r="G72">
        <f t="shared" si="11"/>
        <v>85</v>
      </c>
      <c r="H72" s="113"/>
      <c r="I72">
        <f>BRPL_EOD!AE72+BRPL_EOD!AF72</f>
        <v>0</v>
      </c>
      <c r="J72">
        <f>BYPL_EOD!AE72+BYPL_EOD!AF72</f>
        <v>85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85</v>
      </c>
      <c r="O72" s="113">
        <f t="shared" si="7"/>
        <v>0</v>
      </c>
      <c r="P72">
        <v>0</v>
      </c>
      <c r="Q72">
        <v>85</v>
      </c>
      <c r="R72">
        <v>0</v>
      </c>
      <c r="S72">
        <v>0</v>
      </c>
      <c r="T72">
        <v>0</v>
      </c>
      <c r="U72" s="115">
        <f t="shared" si="8"/>
        <v>85</v>
      </c>
      <c r="V72" s="113">
        <f t="shared" si="9"/>
        <v>0</v>
      </c>
    </row>
    <row r="73" spans="1:22">
      <c r="A73" t="s">
        <v>115</v>
      </c>
      <c r="B73">
        <f>PPCL!B73</f>
        <v>45</v>
      </c>
      <c r="C73">
        <f>PPCL!C73</f>
        <v>105</v>
      </c>
      <c r="D73">
        <f>PPCL!M73</f>
        <v>0</v>
      </c>
      <c r="E73">
        <f>PPCL!N73</f>
        <v>85</v>
      </c>
      <c r="F73">
        <f t="shared" si="10"/>
        <v>150</v>
      </c>
      <c r="G73">
        <f t="shared" si="11"/>
        <v>85</v>
      </c>
      <c r="H73" s="113"/>
      <c r="I73">
        <f>BRPL_EOD!AE73+BRPL_EOD!AF73</f>
        <v>0</v>
      </c>
      <c r="J73">
        <f>BYPL_EOD!AE73+BYPL_EOD!AF73</f>
        <v>85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85</v>
      </c>
      <c r="O73" s="113">
        <f t="shared" si="7"/>
        <v>0</v>
      </c>
      <c r="P73">
        <v>0</v>
      </c>
      <c r="Q73">
        <v>85</v>
      </c>
      <c r="R73">
        <v>0</v>
      </c>
      <c r="S73">
        <v>0</v>
      </c>
      <c r="T73">
        <v>0</v>
      </c>
      <c r="U73" s="115">
        <f t="shared" si="8"/>
        <v>85</v>
      </c>
      <c r="V73" s="113">
        <f t="shared" si="9"/>
        <v>0</v>
      </c>
    </row>
    <row r="74" spans="1:22">
      <c r="A74" t="s">
        <v>116</v>
      </c>
      <c r="B74">
        <f>PPCL!B74</f>
        <v>45</v>
      </c>
      <c r="C74">
        <f>PPCL!C74</f>
        <v>105</v>
      </c>
      <c r="D74">
        <f>PPCL!M74</f>
        <v>0</v>
      </c>
      <c r="E74">
        <f>PPCL!N74</f>
        <v>85</v>
      </c>
      <c r="F74">
        <f t="shared" si="10"/>
        <v>150</v>
      </c>
      <c r="G74">
        <f t="shared" si="11"/>
        <v>85</v>
      </c>
      <c r="H74" s="113"/>
      <c r="I74">
        <f>BRPL_EOD!AE74+BRPL_EOD!AF74</f>
        <v>0</v>
      </c>
      <c r="J74">
        <f>BYPL_EOD!AE74+BYPL_EOD!AF74</f>
        <v>85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85</v>
      </c>
      <c r="O74" s="113">
        <f t="shared" si="7"/>
        <v>0</v>
      </c>
      <c r="P74">
        <v>0</v>
      </c>
      <c r="Q74">
        <v>85</v>
      </c>
      <c r="R74">
        <v>0</v>
      </c>
      <c r="S74">
        <v>0</v>
      </c>
      <c r="T74">
        <v>0</v>
      </c>
      <c r="U74" s="115">
        <f t="shared" si="8"/>
        <v>85</v>
      </c>
      <c r="V74" s="113">
        <f t="shared" si="9"/>
        <v>0</v>
      </c>
    </row>
    <row r="75" spans="1:22">
      <c r="A75" t="s">
        <v>117</v>
      </c>
      <c r="B75">
        <f>PPCL!B75</f>
        <v>45</v>
      </c>
      <c r="C75">
        <f>PPCL!C75</f>
        <v>105</v>
      </c>
      <c r="D75">
        <f>PPCL!M75</f>
        <v>0</v>
      </c>
      <c r="E75">
        <f>PPCL!N75</f>
        <v>85</v>
      </c>
      <c r="F75">
        <f t="shared" si="10"/>
        <v>150</v>
      </c>
      <c r="G75">
        <f t="shared" si="11"/>
        <v>85</v>
      </c>
      <c r="H75" s="113"/>
      <c r="I75">
        <f>BRPL_EOD!AE75+BRPL_EOD!AF75</f>
        <v>0</v>
      </c>
      <c r="J75">
        <f>BYPL_EOD!AE75+BYPL_EOD!AF75</f>
        <v>85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85</v>
      </c>
      <c r="O75" s="113">
        <f t="shared" si="7"/>
        <v>0</v>
      </c>
      <c r="P75">
        <v>0</v>
      </c>
      <c r="Q75">
        <v>85</v>
      </c>
      <c r="R75">
        <v>0</v>
      </c>
      <c r="S75">
        <v>0</v>
      </c>
      <c r="T75">
        <v>0</v>
      </c>
      <c r="U75" s="115">
        <f t="shared" si="8"/>
        <v>85</v>
      </c>
      <c r="V75" s="113">
        <f t="shared" si="9"/>
        <v>0</v>
      </c>
    </row>
    <row r="76" spans="1:22">
      <c r="A76" t="s">
        <v>118</v>
      </c>
      <c r="B76">
        <f>PPCL!B76</f>
        <v>45</v>
      </c>
      <c r="C76">
        <f>PPCL!C76</f>
        <v>105</v>
      </c>
      <c r="D76">
        <f>PPCL!M76</f>
        <v>0</v>
      </c>
      <c r="E76">
        <f>PPCL!N76</f>
        <v>85</v>
      </c>
      <c r="F76">
        <f t="shared" si="10"/>
        <v>150</v>
      </c>
      <c r="G76">
        <f t="shared" si="11"/>
        <v>85</v>
      </c>
      <c r="H76" s="113"/>
      <c r="I76">
        <f>BRPL_EOD!AE76+BRPL_EOD!AF76</f>
        <v>0</v>
      </c>
      <c r="J76">
        <f>BYPL_EOD!AE76+BYPL_EOD!AF76</f>
        <v>85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85</v>
      </c>
      <c r="O76" s="113">
        <f t="shared" si="7"/>
        <v>0</v>
      </c>
      <c r="P76">
        <v>0</v>
      </c>
      <c r="Q76">
        <v>85</v>
      </c>
      <c r="R76">
        <v>0</v>
      </c>
      <c r="S76">
        <v>0</v>
      </c>
      <c r="T76">
        <v>0</v>
      </c>
      <c r="U76" s="115">
        <f t="shared" si="8"/>
        <v>85</v>
      </c>
      <c r="V76" s="113">
        <f t="shared" si="9"/>
        <v>0</v>
      </c>
    </row>
    <row r="77" spans="1:22">
      <c r="A77" t="s">
        <v>119</v>
      </c>
      <c r="B77">
        <f>PPCL!B77</f>
        <v>45</v>
      </c>
      <c r="C77">
        <f>PPCL!C77</f>
        <v>105</v>
      </c>
      <c r="D77">
        <f>PPCL!M77</f>
        <v>0</v>
      </c>
      <c r="E77">
        <f>PPCL!N77</f>
        <v>85</v>
      </c>
      <c r="F77">
        <f t="shared" si="10"/>
        <v>150</v>
      </c>
      <c r="G77">
        <f t="shared" si="11"/>
        <v>85</v>
      </c>
      <c r="H77" s="113"/>
      <c r="I77">
        <f>BRPL_EOD!AE77+BRPL_EOD!AF77</f>
        <v>0</v>
      </c>
      <c r="J77">
        <f>BYPL_EOD!AE77+BYPL_EOD!AF77</f>
        <v>85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85</v>
      </c>
      <c r="O77" s="113">
        <f t="shared" si="7"/>
        <v>0</v>
      </c>
      <c r="P77">
        <v>0</v>
      </c>
      <c r="Q77">
        <v>85</v>
      </c>
      <c r="R77">
        <v>0</v>
      </c>
      <c r="S77">
        <v>0</v>
      </c>
      <c r="T77">
        <v>0</v>
      </c>
      <c r="U77" s="115">
        <f t="shared" si="8"/>
        <v>85</v>
      </c>
      <c r="V77" s="113">
        <f t="shared" si="9"/>
        <v>0</v>
      </c>
    </row>
    <row r="78" spans="1:22">
      <c r="A78" t="s">
        <v>120</v>
      </c>
      <c r="B78">
        <f>PPCL!B78</f>
        <v>45</v>
      </c>
      <c r="C78">
        <f>PPCL!C78</f>
        <v>105</v>
      </c>
      <c r="D78">
        <f>PPCL!M78</f>
        <v>0</v>
      </c>
      <c r="E78">
        <f>PPCL!N78</f>
        <v>85</v>
      </c>
      <c r="F78">
        <f t="shared" si="10"/>
        <v>150</v>
      </c>
      <c r="G78">
        <f t="shared" si="11"/>
        <v>85</v>
      </c>
      <c r="H78" s="113"/>
      <c r="I78">
        <f>BRPL_EOD!AE78+BRPL_EOD!AF78</f>
        <v>0</v>
      </c>
      <c r="J78">
        <f>BYPL_EOD!AE78+BYPL_EOD!AF78</f>
        <v>85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85</v>
      </c>
      <c r="O78" s="113">
        <f t="shared" si="7"/>
        <v>0</v>
      </c>
      <c r="P78">
        <v>0</v>
      </c>
      <c r="Q78">
        <v>85</v>
      </c>
      <c r="R78">
        <v>0</v>
      </c>
      <c r="S78">
        <v>0</v>
      </c>
      <c r="T78">
        <v>0</v>
      </c>
      <c r="U78" s="115">
        <f t="shared" si="8"/>
        <v>85</v>
      </c>
      <c r="V78" s="113">
        <f t="shared" si="9"/>
        <v>0</v>
      </c>
    </row>
    <row r="79" spans="1:22">
      <c r="A79" t="s">
        <v>121</v>
      </c>
      <c r="B79">
        <f>PPCL!B79</f>
        <v>45</v>
      </c>
      <c r="C79">
        <f>PPCL!C79</f>
        <v>105</v>
      </c>
      <c r="D79">
        <f>PPCL!M79</f>
        <v>0</v>
      </c>
      <c r="E79">
        <f>PPCL!N79</f>
        <v>85</v>
      </c>
      <c r="F79">
        <f t="shared" si="10"/>
        <v>150</v>
      </c>
      <c r="G79">
        <f t="shared" si="11"/>
        <v>85</v>
      </c>
      <c r="H79" s="113"/>
      <c r="I79">
        <f>BRPL_EOD!AE79+BRPL_EOD!AF79</f>
        <v>0</v>
      </c>
      <c r="J79">
        <f>BYPL_EOD!AE79+BYPL_EOD!AF79</f>
        <v>85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85</v>
      </c>
      <c r="O79" s="113">
        <f t="shared" si="7"/>
        <v>0</v>
      </c>
      <c r="P79">
        <v>0</v>
      </c>
      <c r="Q79">
        <v>85</v>
      </c>
      <c r="R79">
        <v>0</v>
      </c>
      <c r="S79">
        <v>0</v>
      </c>
      <c r="T79">
        <v>0</v>
      </c>
      <c r="U79" s="115">
        <f t="shared" si="8"/>
        <v>85</v>
      </c>
      <c r="V79" s="113">
        <f t="shared" si="9"/>
        <v>0</v>
      </c>
    </row>
    <row r="80" spans="1:22">
      <c r="A80" t="s">
        <v>122</v>
      </c>
      <c r="B80">
        <f>PPCL!B80</f>
        <v>45</v>
      </c>
      <c r="C80">
        <f>PPCL!C80</f>
        <v>105</v>
      </c>
      <c r="D80">
        <f>PPCL!M80</f>
        <v>0</v>
      </c>
      <c r="E80">
        <f>PPCL!N80</f>
        <v>85</v>
      </c>
      <c r="F80">
        <f t="shared" si="10"/>
        <v>150</v>
      </c>
      <c r="G80">
        <f t="shared" si="11"/>
        <v>85</v>
      </c>
      <c r="H80" s="113"/>
      <c r="I80">
        <f>BRPL_EOD!AE80+BRPL_EOD!AF80</f>
        <v>0</v>
      </c>
      <c r="J80">
        <f>BYPL_EOD!AE80+BYPL_EOD!AF80</f>
        <v>85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85</v>
      </c>
      <c r="O80" s="113">
        <f t="shared" si="7"/>
        <v>0</v>
      </c>
      <c r="P80">
        <v>0</v>
      </c>
      <c r="Q80">
        <v>85</v>
      </c>
      <c r="R80">
        <v>0</v>
      </c>
      <c r="S80">
        <v>0</v>
      </c>
      <c r="T80">
        <v>0</v>
      </c>
      <c r="U80" s="115">
        <f t="shared" si="8"/>
        <v>85</v>
      </c>
      <c r="V80" s="113">
        <f t="shared" si="9"/>
        <v>0</v>
      </c>
    </row>
    <row r="81" spans="1:22">
      <c r="A81" t="s">
        <v>123</v>
      </c>
      <c r="B81">
        <f>PPCL!B81</f>
        <v>45</v>
      </c>
      <c r="C81">
        <f>PPCL!C81</f>
        <v>105</v>
      </c>
      <c r="D81">
        <f>PPCL!M81</f>
        <v>0</v>
      </c>
      <c r="E81">
        <f>PPCL!N81</f>
        <v>85</v>
      </c>
      <c r="F81">
        <f t="shared" si="10"/>
        <v>150</v>
      </c>
      <c r="G81">
        <f t="shared" si="11"/>
        <v>85</v>
      </c>
      <c r="H81" s="113"/>
      <c r="I81">
        <f>BRPL_EOD!AE81+BRPL_EOD!AF81</f>
        <v>0</v>
      </c>
      <c r="J81">
        <f>BYPL_EOD!AE81+BYPL_EOD!AF81</f>
        <v>85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85</v>
      </c>
      <c r="O81" s="113">
        <f t="shared" si="7"/>
        <v>0</v>
      </c>
      <c r="P81">
        <v>0</v>
      </c>
      <c r="Q81">
        <v>85</v>
      </c>
      <c r="R81">
        <v>0</v>
      </c>
      <c r="S81">
        <v>0</v>
      </c>
      <c r="T81">
        <v>0</v>
      </c>
      <c r="U81" s="115">
        <f t="shared" si="8"/>
        <v>85</v>
      </c>
      <c r="V81" s="113">
        <f t="shared" si="9"/>
        <v>0</v>
      </c>
    </row>
    <row r="82" spans="1:22">
      <c r="A82" t="s">
        <v>124</v>
      </c>
      <c r="B82">
        <f>PPCL!B82</f>
        <v>45</v>
      </c>
      <c r="C82">
        <f>PPCL!C82</f>
        <v>105</v>
      </c>
      <c r="D82">
        <f>PPCL!M82</f>
        <v>0</v>
      </c>
      <c r="E82">
        <f>PPCL!N82</f>
        <v>85</v>
      </c>
      <c r="F82">
        <f t="shared" si="10"/>
        <v>150</v>
      </c>
      <c r="G82">
        <f t="shared" si="11"/>
        <v>85</v>
      </c>
      <c r="H82" s="113"/>
      <c r="I82">
        <f>BRPL_EOD!AE82+BRPL_EOD!AF82</f>
        <v>0</v>
      </c>
      <c r="J82">
        <f>BYPL_EOD!AE82+BYPL_EOD!AF82</f>
        <v>85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85</v>
      </c>
      <c r="O82" s="113">
        <f t="shared" si="7"/>
        <v>0</v>
      </c>
      <c r="P82">
        <v>0</v>
      </c>
      <c r="Q82">
        <v>85</v>
      </c>
      <c r="R82">
        <v>0</v>
      </c>
      <c r="S82">
        <v>0</v>
      </c>
      <c r="T82">
        <v>0</v>
      </c>
      <c r="U82" s="115">
        <f t="shared" si="8"/>
        <v>85</v>
      </c>
      <c r="V82" s="113">
        <f t="shared" si="9"/>
        <v>0</v>
      </c>
    </row>
    <row r="83" spans="1:22">
      <c r="A83" t="s">
        <v>125</v>
      </c>
      <c r="B83">
        <f>PPCL!B83</f>
        <v>45</v>
      </c>
      <c r="C83">
        <f>PPCL!C83</f>
        <v>105</v>
      </c>
      <c r="D83">
        <f>PPCL!M83</f>
        <v>0</v>
      </c>
      <c r="E83">
        <f>PPCL!N83</f>
        <v>85</v>
      </c>
      <c r="F83">
        <f t="shared" si="10"/>
        <v>150</v>
      </c>
      <c r="G83">
        <f t="shared" si="11"/>
        <v>85</v>
      </c>
      <c r="H83" s="113"/>
      <c r="I83">
        <f>BRPL_EOD!AE83+BRPL_EOD!AF83</f>
        <v>0</v>
      </c>
      <c r="J83">
        <f>BYPL_EOD!AE83+BYPL_EOD!AF83</f>
        <v>85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85</v>
      </c>
      <c r="O83" s="113">
        <f t="shared" si="7"/>
        <v>0</v>
      </c>
      <c r="P83">
        <v>0</v>
      </c>
      <c r="Q83">
        <v>85</v>
      </c>
      <c r="R83">
        <v>0</v>
      </c>
      <c r="S83">
        <v>0</v>
      </c>
      <c r="T83">
        <v>0</v>
      </c>
      <c r="U83" s="115">
        <f t="shared" si="8"/>
        <v>85</v>
      </c>
      <c r="V83" s="113">
        <f t="shared" si="9"/>
        <v>0</v>
      </c>
    </row>
    <row r="84" spans="1:22">
      <c r="A84" t="s">
        <v>126</v>
      </c>
      <c r="B84">
        <f>PPCL!B84</f>
        <v>45</v>
      </c>
      <c r="C84">
        <f>PPCL!C84</f>
        <v>105</v>
      </c>
      <c r="D84">
        <f>PPCL!M84</f>
        <v>0</v>
      </c>
      <c r="E84">
        <f>PPCL!N84</f>
        <v>85</v>
      </c>
      <c r="F84">
        <f t="shared" si="10"/>
        <v>150</v>
      </c>
      <c r="G84">
        <f t="shared" si="11"/>
        <v>85</v>
      </c>
      <c r="H84" s="113"/>
      <c r="I84">
        <f>BRPL_EOD!AE84+BRPL_EOD!AF84</f>
        <v>0</v>
      </c>
      <c r="J84">
        <f>BYPL_EOD!AE84+BYPL_EOD!AF84</f>
        <v>85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85</v>
      </c>
      <c r="O84" s="113">
        <f t="shared" si="7"/>
        <v>0</v>
      </c>
      <c r="P84">
        <v>0</v>
      </c>
      <c r="Q84">
        <v>85</v>
      </c>
      <c r="R84">
        <v>0</v>
      </c>
      <c r="S84">
        <v>0</v>
      </c>
      <c r="T84">
        <v>0</v>
      </c>
      <c r="U84" s="115">
        <f t="shared" si="8"/>
        <v>85</v>
      </c>
      <c r="V84" s="113">
        <f t="shared" si="9"/>
        <v>0</v>
      </c>
    </row>
    <row r="85" spans="1:22">
      <c r="A85" t="s">
        <v>127</v>
      </c>
      <c r="B85">
        <f>PPCL!B85</f>
        <v>45</v>
      </c>
      <c r="C85">
        <f>PPCL!C85</f>
        <v>105</v>
      </c>
      <c r="D85">
        <f>PPCL!M85</f>
        <v>0</v>
      </c>
      <c r="E85">
        <f>PPCL!N85</f>
        <v>85</v>
      </c>
      <c r="F85">
        <f t="shared" si="10"/>
        <v>150</v>
      </c>
      <c r="G85">
        <f t="shared" si="11"/>
        <v>85</v>
      </c>
      <c r="H85" s="113"/>
      <c r="I85">
        <f>BRPL_EOD!AE85+BRPL_EOD!AF85</f>
        <v>0</v>
      </c>
      <c r="J85">
        <f>BYPL_EOD!AE85+BYPL_EOD!AF85</f>
        <v>85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85</v>
      </c>
      <c r="O85" s="113">
        <f t="shared" si="7"/>
        <v>0</v>
      </c>
      <c r="P85">
        <v>0</v>
      </c>
      <c r="Q85">
        <v>85</v>
      </c>
      <c r="R85">
        <v>0</v>
      </c>
      <c r="S85">
        <v>0</v>
      </c>
      <c r="T85">
        <v>0</v>
      </c>
      <c r="U85" s="115">
        <f t="shared" si="8"/>
        <v>85</v>
      </c>
      <c r="V85" s="113">
        <f t="shared" si="9"/>
        <v>0</v>
      </c>
    </row>
    <row r="86" spans="1:22">
      <c r="A86" t="s">
        <v>128</v>
      </c>
      <c r="B86">
        <f>PPCL!B86</f>
        <v>45</v>
      </c>
      <c r="C86">
        <f>PPCL!C86</f>
        <v>105</v>
      </c>
      <c r="D86">
        <f>PPCL!M86</f>
        <v>0</v>
      </c>
      <c r="E86">
        <f>PPCL!N86</f>
        <v>85</v>
      </c>
      <c r="F86">
        <f t="shared" si="10"/>
        <v>150</v>
      </c>
      <c r="G86">
        <f t="shared" si="11"/>
        <v>85</v>
      </c>
      <c r="H86" s="113"/>
      <c r="I86">
        <f>BRPL_EOD!AE86+BRPL_EOD!AF86</f>
        <v>0</v>
      </c>
      <c r="J86">
        <f>BYPL_EOD!AE86+BYPL_EOD!AF86</f>
        <v>85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85</v>
      </c>
      <c r="O86" s="113">
        <f t="shared" si="7"/>
        <v>0</v>
      </c>
      <c r="P86">
        <v>0</v>
      </c>
      <c r="Q86">
        <v>85</v>
      </c>
      <c r="R86">
        <v>0</v>
      </c>
      <c r="S86">
        <v>0</v>
      </c>
      <c r="T86">
        <v>0</v>
      </c>
      <c r="U86" s="115">
        <f t="shared" si="8"/>
        <v>85</v>
      </c>
      <c r="V86" s="113">
        <f t="shared" si="9"/>
        <v>0</v>
      </c>
    </row>
    <row r="87" spans="1:22">
      <c r="A87" t="s">
        <v>129</v>
      </c>
      <c r="B87">
        <f>PPCL!B87</f>
        <v>45</v>
      </c>
      <c r="C87">
        <f>PPCL!C87</f>
        <v>105</v>
      </c>
      <c r="D87">
        <f>PPCL!M87</f>
        <v>0</v>
      </c>
      <c r="E87">
        <f>PPCL!N87</f>
        <v>85</v>
      </c>
      <c r="F87">
        <f t="shared" si="10"/>
        <v>150</v>
      </c>
      <c r="G87">
        <f t="shared" si="11"/>
        <v>85</v>
      </c>
      <c r="H87" s="113"/>
      <c r="I87">
        <f>BRPL_EOD!AE87+BRPL_EOD!AF87</f>
        <v>0</v>
      </c>
      <c r="J87">
        <f>BYPL_EOD!AE87+BYPL_EOD!AF87</f>
        <v>85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85</v>
      </c>
      <c r="O87" s="113">
        <f t="shared" si="7"/>
        <v>0</v>
      </c>
      <c r="P87">
        <v>0</v>
      </c>
      <c r="Q87">
        <v>85</v>
      </c>
      <c r="R87">
        <v>0</v>
      </c>
      <c r="S87">
        <v>0</v>
      </c>
      <c r="T87">
        <v>0</v>
      </c>
      <c r="U87" s="115">
        <f t="shared" si="8"/>
        <v>85</v>
      </c>
      <c r="V87" s="113">
        <f t="shared" si="9"/>
        <v>0</v>
      </c>
    </row>
    <row r="88" spans="1:22">
      <c r="A88" t="s">
        <v>130</v>
      </c>
      <c r="B88">
        <f>PPCL!B88</f>
        <v>45</v>
      </c>
      <c r="C88">
        <f>PPCL!C88</f>
        <v>105</v>
      </c>
      <c r="D88">
        <f>PPCL!M88</f>
        <v>0</v>
      </c>
      <c r="E88">
        <f>PPCL!N88</f>
        <v>85</v>
      </c>
      <c r="F88">
        <f t="shared" si="10"/>
        <v>150</v>
      </c>
      <c r="G88">
        <f t="shared" si="11"/>
        <v>85</v>
      </c>
      <c r="H88" s="113"/>
      <c r="I88">
        <f>BRPL_EOD!AE88+BRPL_EOD!AF88</f>
        <v>0</v>
      </c>
      <c r="J88">
        <f>BYPL_EOD!AE88+BYPL_EOD!AF88</f>
        <v>85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85</v>
      </c>
      <c r="O88" s="113">
        <f t="shared" si="7"/>
        <v>0</v>
      </c>
      <c r="P88">
        <v>0</v>
      </c>
      <c r="Q88">
        <v>85</v>
      </c>
      <c r="R88">
        <v>0</v>
      </c>
      <c r="S88">
        <v>0</v>
      </c>
      <c r="T88">
        <v>0</v>
      </c>
      <c r="U88" s="115">
        <f t="shared" si="8"/>
        <v>85</v>
      </c>
      <c r="V88" s="113">
        <f t="shared" si="9"/>
        <v>0</v>
      </c>
    </row>
    <row r="89" spans="1:22">
      <c r="A89" t="s">
        <v>131</v>
      </c>
      <c r="B89">
        <f>PPCL!B89</f>
        <v>45</v>
      </c>
      <c r="C89">
        <f>PPCL!C89</f>
        <v>105</v>
      </c>
      <c r="D89">
        <f>PPCL!M89</f>
        <v>0</v>
      </c>
      <c r="E89">
        <f>PPCL!N89</f>
        <v>85</v>
      </c>
      <c r="F89">
        <f t="shared" si="10"/>
        <v>150</v>
      </c>
      <c r="G89">
        <f t="shared" si="11"/>
        <v>85</v>
      </c>
      <c r="H89" s="113"/>
      <c r="I89">
        <f>BRPL_EOD!AE89+BRPL_EOD!AF89</f>
        <v>0</v>
      </c>
      <c r="J89">
        <f>BYPL_EOD!AE89+BYPL_EOD!AF89</f>
        <v>85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85</v>
      </c>
      <c r="O89" s="113">
        <f t="shared" si="7"/>
        <v>0</v>
      </c>
      <c r="P89">
        <v>0</v>
      </c>
      <c r="Q89">
        <v>85</v>
      </c>
      <c r="R89">
        <v>0</v>
      </c>
      <c r="S89">
        <v>0</v>
      </c>
      <c r="T89">
        <v>0</v>
      </c>
      <c r="U89" s="115">
        <f t="shared" si="8"/>
        <v>85</v>
      </c>
      <c r="V89" s="113">
        <f t="shared" si="9"/>
        <v>0</v>
      </c>
    </row>
    <row r="90" spans="1:22">
      <c r="A90" t="s">
        <v>132</v>
      </c>
      <c r="B90">
        <f>PPCL!B90</f>
        <v>45</v>
      </c>
      <c r="C90">
        <f>PPCL!C90</f>
        <v>105</v>
      </c>
      <c r="D90">
        <f>PPCL!M90</f>
        <v>0</v>
      </c>
      <c r="E90">
        <f>PPCL!N90</f>
        <v>85</v>
      </c>
      <c r="F90">
        <f t="shared" si="10"/>
        <v>150</v>
      </c>
      <c r="G90">
        <f t="shared" si="11"/>
        <v>85</v>
      </c>
      <c r="H90" s="113"/>
      <c r="I90">
        <f>BRPL_EOD!AE90+BRPL_EOD!AF90</f>
        <v>0</v>
      </c>
      <c r="J90">
        <f>BYPL_EOD!AE90+BYPL_EOD!AF90</f>
        <v>85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85</v>
      </c>
      <c r="O90" s="113">
        <f t="shared" si="7"/>
        <v>0</v>
      </c>
      <c r="P90">
        <v>0</v>
      </c>
      <c r="Q90">
        <v>85</v>
      </c>
      <c r="R90">
        <v>0</v>
      </c>
      <c r="S90">
        <v>0</v>
      </c>
      <c r="T90">
        <v>0</v>
      </c>
      <c r="U90" s="115">
        <f t="shared" si="8"/>
        <v>85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2.97</v>
      </c>
      <c r="C99" s="115">
        <f t="shared" ref="C99:U99" si="12">SUM(C3:C98)/4000</f>
        <v>0.63</v>
      </c>
      <c r="D99" s="115">
        <f t="shared" si="12"/>
        <v>0</v>
      </c>
      <c r="E99" s="115">
        <f t="shared" si="12"/>
        <v>0.51</v>
      </c>
      <c r="F99" s="115">
        <f t="shared" si="12"/>
        <v>3.6</v>
      </c>
      <c r="G99" s="115">
        <f t="shared" si="12"/>
        <v>0.51</v>
      </c>
      <c r="H99" s="115"/>
      <c r="I99" s="115">
        <f t="shared" si="12"/>
        <v>0</v>
      </c>
      <c r="J99" s="115">
        <f t="shared" si="12"/>
        <v>0.51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0.51</v>
      </c>
      <c r="O99" s="115">
        <f t="shared" si="12"/>
        <v>0</v>
      </c>
      <c r="P99" s="115">
        <f t="shared" si="12"/>
        <v>0</v>
      </c>
      <c r="Q99" s="115">
        <f t="shared" si="12"/>
        <v>0.51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0.51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13"/>
      <c r="I3">
        <f>BRPL_EOD!AA3+BRPL_EOD!AB3</f>
        <v>15.57</v>
      </c>
      <c r="J3">
        <f>BYPL_EOD!AA3+BYPL_EOD!AB3</f>
        <v>8.52</v>
      </c>
      <c r="K3">
        <f>MES_EOD!AA3+MES_EOD!AB3</f>
        <v>0</v>
      </c>
      <c r="L3">
        <f>NDMC_EOD!AA3+NDMC_EOD!AB3</f>
        <v>1.86</v>
      </c>
      <c r="M3">
        <f>TPDDL_EOD!AA3+TPDDL_EOD!AB3</f>
        <v>11.12</v>
      </c>
      <c r="N3">
        <f t="shared" ref="N3:N66" si="0">SUM(I3:M3)</f>
        <v>37.07</v>
      </c>
      <c r="O3" s="113">
        <f t="shared" ref="O3:O66" si="1">G3-N3</f>
        <v>0.53000000000000114</v>
      </c>
      <c r="P3">
        <v>15.792608578365256</v>
      </c>
      <c r="Q3">
        <v>8.6418127866199086</v>
      </c>
      <c r="R3">
        <v>0</v>
      </c>
      <c r="S3">
        <v>1.8865929322902619</v>
      </c>
      <c r="T3">
        <v>11.278985702724574</v>
      </c>
      <c r="U3" s="115">
        <f t="shared" ref="U3:U66" si="2">SUM(P3:T3)</f>
        <v>37.6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13"/>
      <c r="I4">
        <f>BRPL_EOD!AA4+BRPL_EOD!AB4</f>
        <v>15.57</v>
      </c>
      <c r="J4">
        <f>BYPL_EOD!AA4+BYPL_EOD!AB4</f>
        <v>8.52</v>
      </c>
      <c r="K4">
        <f>MES_EOD!AA4+MES_EOD!AB4</f>
        <v>0</v>
      </c>
      <c r="L4">
        <f>NDMC_EOD!AA4+NDMC_EOD!AB4</f>
        <v>1.86</v>
      </c>
      <c r="M4">
        <f>TPDDL_EOD!AA4+TPDDL_EOD!AB4</f>
        <v>11.12</v>
      </c>
      <c r="N4">
        <f t="shared" si="0"/>
        <v>37.07</v>
      </c>
      <c r="O4" s="113">
        <f t="shared" si="1"/>
        <v>0.53000000000000114</v>
      </c>
      <c r="P4">
        <v>15.792608578365256</v>
      </c>
      <c r="Q4">
        <v>8.6418127866199086</v>
      </c>
      <c r="R4">
        <v>0</v>
      </c>
      <c r="S4">
        <v>1.8865929322902619</v>
      </c>
      <c r="T4">
        <v>11.278985702724574</v>
      </c>
      <c r="U4" s="115">
        <f t="shared" si="2"/>
        <v>37.6</v>
      </c>
      <c r="V4" s="113">
        <f t="shared" si="3"/>
        <v>0</v>
      </c>
      <c r="X4" s="11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13"/>
      <c r="I5">
        <f>BRPL_EOD!AA5+BRPL_EOD!AB5</f>
        <v>15.57</v>
      </c>
      <c r="J5">
        <f>BYPL_EOD!AA5+BYPL_EOD!AB5</f>
        <v>8.52</v>
      </c>
      <c r="K5">
        <f>MES_EOD!AA5+MES_EOD!AB5</f>
        <v>0</v>
      </c>
      <c r="L5">
        <f>NDMC_EOD!AA5+NDMC_EOD!AB5</f>
        <v>1.86</v>
      </c>
      <c r="M5">
        <f>TPDDL_EOD!AA5+TPDDL_EOD!AB5</f>
        <v>11.12</v>
      </c>
      <c r="N5">
        <f t="shared" si="0"/>
        <v>37.07</v>
      </c>
      <c r="O5" s="113">
        <f t="shared" si="1"/>
        <v>0.53000000000000114</v>
      </c>
      <c r="P5">
        <v>15.792608578365256</v>
      </c>
      <c r="Q5">
        <v>8.6418127866199086</v>
      </c>
      <c r="R5">
        <v>0</v>
      </c>
      <c r="S5">
        <v>1.8865929322902619</v>
      </c>
      <c r="T5">
        <v>11.278985702724574</v>
      </c>
      <c r="U5" s="115">
        <f t="shared" si="2"/>
        <v>37.6</v>
      </c>
      <c r="V5" s="113">
        <f t="shared" si="3"/>
        <v>0</v>
      </c>
      <c r="X5" s="11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13"/>
      <c r="I6">
        <f>BRPL_EOD!AA6+BRPL_EOD!AB6</f>
        <v>15.57</v>
      </c>
      <c r="J6">
        <f>BYPL_EOD!AA6+BYPL_EOD!AB6</f>
        <v>8.52</v>
      </c>
      <c r="K6">
        <f>MES_EOD!AA6+MES_EOD!AB6</f>
        <v>0</v>
      </c>
      <c r="L6">
        <f>NDMC_EOD!AA6+NDMC_EOD!AB6</f>
        <v>1.86</v>
      </c>
      <c r="M6">
        <f>TPDDL_EOD!AA6+TPDDL_EOD!AB6</f>
        <v>11.12</v>
      </c>
      <c r="N6">
        <f t="shared" si="0"/>
        <v>37.07</v>
      </c>
      <c r="O6" s="113">
        <f t="shared" si="1"/>
        <v>0.53000000000000114</v>
      </c>
      <c r="P6">
        <v>15.792608578365256</v>
      </c>
      <c r="Q6">
        <v>8.6418127866199086</v>
      </c>
      <c r="R6">
        <v>0</v>
      </c>
      <c r="S6">
        <v>1.8865929322902619</v>
      </c>
      <c r="T6">
        <v>11.278985702724574</v>
      </c>
      <c r="U6" s="115">
        <f t="shared" si="2"/>
        <v>37.6</v>
      </c>
      <c r="V6" s="113">
        <f t="shared" si="3"/>
        <v>0</v>
      </c>
      <c r="X6" s="11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13"/>
      <c r="I7">
        <f>BRPL_EOD!AA7+BRPL_EOD!AB7</f>
        <v>15.57</v>
      </c>
      <c r="J7">
        <f>BYPL_EOD!AA7+BYPL_EOD!AB7</f>
        <v>8.52</v>
      </c>
      <c r="K7">
        <f>MES_EOD!AA7+MES_EOD!AB7</f>
        <v>0</v>
      </c>
      <c r="L7">
        <f>NDMC_EOD!AA7+NDMC_EOD!AB7</f>
        <v>1.86</v>
      </c>
      <c r="M7">
        <f>TPDDL_EOD!AA7+TPDDL_EOD!AB7</f>
        <v>11.12</v>
      </c>
      <c r="N7">
        <f t="shared" si="0"/>
        <v>37.07</v>
      </c>
      <c r="O7" s="113">
        <f t="shared" si="1"/>
        <v>0.53000000000000114</v>
      </c>
      <c r="P7">
        <v>15.792608578365256</v>
      </c>
      <c r="Q7">
        <v>8.6418127866199086</v>
      </c>
      <c r="R7">
        <v>0</v>
      </c>
      <c r="S7">
        <v>1.8865929322902619</v>
      </c>
      <c r="T7">
        <v>11.278985702724574</v>
      </c>
      <c r="U7" s="115">
        <f t="shared" si="2"/>
        <v>37.6</v>
      </c>
      <c r="V7" s="113">
        <f t="shared" si="3"/>
        <v>0</v>
      </c>
      <c r="X7" s="11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13"/>
      <c r="I8">
        <f>BRPL_EOD!AA8+BRPL_EOD!AB8</f>
        <v>15.57</v>
      </c>
      <c r="J8">
        <f>BYPL_EOD!AA8+BYPL_EOD!AB8</f>
        <v>8.52</v>
      </c>
      <c r="K8">
        <f>MES_EOD!AA8+MES_EOD!AB8</f>
        <v>0</v>
      </c>
      <c r="L8">
        <f>NDMC_EOD!AA8+NDMC_EOD!AB8</f>
        <v>1.86</v>
      </c>
      <c r="M8">
        <f>TPDDL_EOD!AA8+TPDDL_EOD!AB8</f>
        <v>11.12</v>
      </c>
      <c r="N8">
        <f t="shared" si="0"/>
        <v>37.07</v>
      </c>
      <c r="O8" s="113">
        <f t="shared" si="1"/>
        <v>0.53000000000000114</v>
      </c>
      <c r="P8">
        <v>15.792608578365256</v>
      </c>
      <c r="Q8">
        <v>8.6418127866199086</v>
      </c>
      <c r="R8">
        <v>0</v>
      </c>
      <c r="S8">
        <v>1.8865929322902619</v>
      </c>
      <c r="T8">
        <v>11.278985702724574</v>
      </c>
      <c r="U8" s="115">
        <f t="shared" si="2"/>
        <v>37.6</v>
      </c>
      <c r="V8" s="113">
        <f t="shared" si="3"/>
        <v>0</v>
      </c>
      <c r="X8" s="11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13"/>
      <c r="I9">
        <f>BRPL_EOD!AA9+BRPL_EOD!AB9</f>
        <v>15.57</v>
      </c>
      <c r="J9">
        <f>BYPL_EOD!AA9+BYPL_EOD!AB9</f>
        <v>8.52</v>
      </c>
      <c r="K9">
        <f>MES_EOD!AA9+MES_EOD!AB9</f>
        <v>0</v>
      </c>
      <c r="L9">
        <f>NDMC_EOD!AA9+NDMC_EOD!AB9</f>
        <v>1.86</v>
      </c>
      <c r="M9">
        <f>TPDDL_EOD!AA9+TPDDL_EOD!AB9</f>
        <v>11.12</v>
      </c>
      <c r="N9">
        <f t="shared" si="0"/>
        <v>37.07</v>
      </c>
      <c r="O9" s="113">
        <f t="shared" si="1"/>
        <v>0.53000000000000114</v>
      </c>
      <c r="P9">
        <v>15.792608578365256</v>
      </c>
      <c r="Q9">
        <v>8.6418127866199086</v>
      </c>
      <c r="R9">
        <v>0</v>
      </c>
      <c r="S9">
        <v>1.8865929322902619</v>
      </c>
      <c r="T9">
        <v>11.278985702724574</v>
      </c>
      <c r="U9" s="115">
        <f t="shared" si="2"/>
        <v>37.6</v>
      </c>
      <c r="V9" s="113">
        <f t="shared" si="3"/>
        <v>0</v>
      </c>
      <c r="X9" s="11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13"/>
      <c r="I10">
        <f>BRPL_EOD!AA10+BRPL_EOD!AB10</f>
        <v>15.57</v>
      </c>
      <c r="J10">
        <f>BYPL_EOD!AA10+BYPL_EOD!AB10</f>
        <v>8.52</v>
      </c>
      <c r="K10">
        <f>MES_EOD!AA10+MES_EOD!AB10</f>
        <v>0</v>
      </c>
      <c r="L10">
        <f>NDMC_EOD!AA10+NDMC_EOD!AB10</f>
        <v>1.86</v>
      </c>
      <c r="M10">
        <f>TPDDL_EOD!AA10+TPDDL_EOD!AB10</f>
        <v>11.12</v>
      </c>
      <c r="N10">
        <f t="shared" si="0"/>
        <v>37.07</v>
      </c>
      <c r="O10" s="113">
        <f t="shared" si="1"/>
        <v>0.53000000000000114</v>
      </c>
      <c r="P10">
        <v>15.792608578365256</v>
      </c>
      <c r="Q10">
        <v>8.6418127866199086</v>
      </c>
      <c r="R10">
        <v>0</v>
      </c>
      <c r="S10">
        <v>1.8865929322902619</v>
      </c>
      <c r="T10">
        <v>11.278985702724574</v>
      </c>
      <c r="U10" s="115">
        <f t="shared" si="2"/>
        <v>37.6</v>
      </c>
      <c r="V10" s="113">
        <f t="shared" si="3"/>
        <v>0</v>
      </c>
      <c r="X10" s="11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13"/>
      <c r="I11">
        <f>BRPL_EOD!AA11+BRPL_EOD!AB11</f>
        <v>15.57</v>
      </c>
      <c r="J11">
        <f>BYPL_EOD!AA11+BYPL_EOD!AB11</f>
        <v>8.52</v>
      </c>
      <c r="K11">
        <f>MES_EOD!AA11+MES_EOD!AB11</f>
        <v>0</v>
      </c>
      <c r="L11">
        <f>NDMC_EOD!AA11+NDMC_EOD!AB11</f>
        <v>1.86</v>
      </c>
      <c r="M11">
        <f>TPDDL_EOD!AA11+TPDDL_EOD!AB11</f>
        <v>11.12</v>
      </c>
      <c r="N11">
        <f t="shared" si="0"/>
        <v>37.07</v>
      </c>
      <c r="O11" s="113">
        <f t="shared" si="1"/>
        <v>0.53000000000000114</v>
      </c>
      <c r="P11">
        <v>15.792608578365256</v>
      </c>
      <c r="Q11">
        <v>8.6418127866199086</v>
      </c>
      <c r="R11">
        <v>0</v>
      </c>
      <c r="S11">
        <v>1.8865929322902619</v>
      </c>
      <c r="T11">
        <v>11.278985702724574</v>
      </c>
      <c r="U11" s="115">
        <f t="shared" si="2"/>
        <v>37.6</v>
      </c>
      <c r="V11" s="113">
        <f t="shared" si="3"/>
        <v>0</v>
      </c>
      <c r="X11" s="11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13"/>
      <c r="I12">
        <f>BRPL_EOD!AA12+BRPL_EOD!AB12</f>
        <v>15.57</v>
      </c>
      <c r="J12">
        <f>BYPL_EOD!AA12+BYPL_EOD!AB12</f>
        <v>8.52</v>
      </c>
      <c r="K12">
        <f>MES_EOD!AA12+MES_EOD!AB12</f>
        <v>0</v>
      </c>
      <c r="L12">
        <f>NDMC_EOD!AA12+NDMC_EOD!AB12</f>
        <v>1.86</v>
      </c>
      <c r="M12">
        <f>TPDDL_EOD!AA12+TPDDL_EOD!AB12</f>
        <v>11.12</v>
      </c>
      <c r="N12">
        <f t="shared" si="0"/>
        <v>37.07</v>
      </c>
      <c r="O12" s="113">
        <f t="shared" si="1"/>
        <v>0.53000000000000114</v>
      </c>
      <c r="P12">
        <v>15.792608578365256</v>
      </c>
      <c r="Q12">
        <v>8.6418127866199086</v>
      </c>
      <c r="R12">
        <v>0</v>
      </c>
      <c r="S12">
        <v>1.8865929322902619</v>
      </c>
      <c r="T12">
        <v>11.278985702724574</v>
      </c>
      <c r="U12" s="115">
        <f t="shared" si="2"/>
        <v>37.6</v>
      </c>
      <c r="V12" s="113">
        <f t="shared" si="3"/>
        <v>0</v>
      </c>
      <c r="X12" s="11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13"/>
      <c r="I13">
        <f>BRPL_EOD!AA13+BRPL_EOD!AB13</f>
        <v>15.57</v>
      </c>
      <c r="J13">
        <f>BYPL_EOD!AA13+BYPL_EOD!AB13</f>
        <v>8.52</v>
      </c>
      <c r="K13">
        <f>MES_EOD!AA13+MES_EOD!AB13</f>
        <v>0</v>
      </c>
      <c r="L13">
        <f>NDMC_EOD!AA13+NDMC_EOD!AB13</f>
        <v>1.86</v>
      </c>
      <c r="M13">
        <f>TPDDL_EOD!AA13+TPDDL_EOD!AB13</f>
        <v>11.12</v>
      </c>
      <c r="N13">
        <f t="shared" si="0"/>
        <v>37.07</v>
      </c>
      <c r="O13" s="113">
        <f t="shared" si="1"/>
        <v>0.53000000000000114</v>
      </c>
      <c r="P13">
        <v>15.792608578365256</v>
      </c>
      <c r="Q13">
        <v>8.6418127866199086</v>
      </c>
      <c r="R13">
        <v>0</v>
      </c>
      <c r="S13">
        <v>1.8865929322902619</v>
      </c>
      <c r="T13">
        <v>11.278985702724574</v>
      </c>
      <c r="U13" s="115">
        <f t="shared" si="2"/>
        <v>37.6</v>
      </c>
      <c r="V13" s="113">
        <f t="shared" si="3"/>
        <v>0</v>
      </c>
      <c r="X13" s="11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13"/>
      <c r="I14">
        <f>BRPL_EOD!AA14+BRPL_EOD!AB14</f>
        <v>15.57</v>
      </c>
      <c r="J14">
        <f>BYPL_EOD!AA14+BYPL_EOD!AB14</f>
        <v>8.52</v>
      </c>
      <c r="K14">
        <f>MES_EOD!AA14+MES_EOD!AB14</f>
        <v>0</v>
      </c>
      <c r="L14">
        <f>NDMC_EOD!AA14+NDMC_EOD!AB14</f>
        <v>1.86</v>
      </c>
      <c r="M14">
        <f>TPDDL_EOD!AA14+TPDDL_EOD!AB14</f>
        <v>11.12</v>
      </c>
      <c r="N14">
        <f t="shared" si="0"/>
        <v>37.07</v>
      </c>
      <c r="O14" s="113">
        <f t="shared" si="1"/>
        <v>0.53000000000000114</v>
      </c>
      <c r="P14">
        <v>15.792608578365256</v>
      </c>
      <c r="Q14">
        <v>8.6418127866199086</v>
      </c>
      <c r="R14">
        <v>0</v>
      </c>
      <c r="S14">
        <v>1.8865929322902619</v>
      </c>
      <c r="T14">
        <v>11.278985702724574</v>
      </c>
      <c r="U14" s="115">
        <f t="shared" si="2"/>
        <v>37.6</v>
      </c>
      <c r="V14" s="113">
        <f t="shared" si="3"/>
        <v>0</v>
      </c>
      <c r="X14" s="11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13"/>
      <c r="I15">
        <f>BRPL_EOD!AA15+BRPL_EOD!AB15</f>
        <v>15.57</v>
      </c>
      <c r="J15">
        <f>BYPL_EOD!AA15+BYPL_EOD!AB15</f>
        <v>8.52</v>
      </c>
      <c r="K15">
        <f>MES_EOD!AA15+MES_EOD!AB15</f>
        <v>0</v>
      </c>
      <c r="L15">
        <f>NDMC_EOD!AA15+NDMC_EOD!AB15</f>
        <v>1.86</v>
      </c>
      <c r="M15">
        <f>TPDDL_EOD!AA15+TPDDL_EOD!AB15</f>
        <v>11.12</v>
      </c>
      <c r="N15">
        <f t="shared" si="0"/>
        <v>37.07</v>
      </c>
      <c r="O15" s="113">
        <f t="shared" si="1"/>
        <v>0.53000000000000114</v>
      </c>
      <c r="P15">
        <v>15.792608578365256</v>
      </c>
      <c r="Q15">
        <v>8.6418127866199086</v>
      </c>
      <c r="R15">
        <v>0</v>
      </c>
      <c r="S15">
        <v>1.8865929322902619</v>
      </c>
      <c r="T15">
        <v>11.278985702724574</v>
      </c>
      <c r="U15" s="115">
        <f t="shared" si="2"/>
        <v>37.6</v>
      </c>
      <c r="V15" s="113">
        <f t="shared" si="3"/>
        <v>0</v>
      </c>
      <c r="X15" s="11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13"/>
      <c r="I16">
        <f>BRPL_EOD!AA16+BRPL_EOD!AB16</f>
        <v>15.57</v>
      </c>
      <c r="J16">
        <f>BYPL_EOD!AA16+BYPL_EOD!AB16</f>
        <v>8.52</v>
      </c>
      <c r="K16">
        <f>MES_EOD!AA16+MES_EOD!AB16</f>
        <v>0</v>
      </c>
      <c r="L16">
        <f>NDMC_EOD!AA16+NDMC_EOD!AB16</f>
        <v>1.86</v>
      </c>
      <c r="M16">
        <f>TPDDL_EOD!AA16+TPDDL_EOD!AB16</f>
        <v>11.12</v>
      </c>
      <c r="N16">
        <f t="shared" si="0"/>
        <v>37.07</v>
      </c>
      <c r="O16" s="113">
        <f t="shared" si="1"/>
        <v>0.53000000000000114</v>
      </c>
      <c r="P16">
        <v>15.792608578365256</v>
      </c>
      <c r="Q16">
        <v>8.6418127866199086</v>
      </c>
      <c r="R16">
        <v>0</v>
      </c>
      <c r="S16">
        <v>1.8865929322902619</v>
      </c>
      <c r="T16">
        <v>11.278985702724574</v>
      </c>
      <c r="U16" s="115">
        <f t="shared" si="2"/>
        <v>37.6</v>
      </c>
      <c r="V16" s="113">
        <f t="shared" si="3"/>
        <v>0</v>
      </c>
      <c r="X16" s="11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13"/>
      <c r="I17">
        <f>BRPL_EOD!AA17+BRPL_EOD!AB17</f>
        <v>15.57</v>
      </c>
      <c r="J17">
        <f>BYPL_EOD!AA17+BYPL_EOD!AB17</f>
        <v>8.52</v>
      </c>
      <c r="K17">
        <f>MES_EOD!AA17+MES_EOD!AB17</f>
        <v>0</v>
      </c>
      <c r="L17">
        <f>NDMC_EOD!AA17+NDMC_EOD!AB17</f>
        <v>1.86</v>
      </c>
      <c r="M17">
        <f>TPDDL_EOD!AA17+TPDDL_EOD!AB17</f>
        <v>11.12</v>
      </c>
      <c r="N17">
        <f t="shared" si="0"/>
        <v>37.07</v>
      </c>
      <c r="O17" s="113">
        <f t="shared" si="1"/>
        <v>0.53000000000000114</v>
      </c>
      <c r="P17">
        <v>15.792608578365256</v>
      </c>
      <c r="Q17">
        <v>8.6418127866199086</v>
      </c>
      <c r="R17">
        <v>0</v>
      </c>
      <c r="S17">
        <v>1.8865929322902619</v>
      </c>
      <c r="T17">
        <v>11.278985702724574</v>
      </c>
      <c r="U17" s="115">
        <f t="shared" si="2"/>
        <v>37.6</v>
      </c>
      <c r="V17" s="113">
        <f t="shared" si="3"/>
        <v>0</v>
      </c>
      <c r="X17" s="11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13"/>
      <c r="I18">
        <f>BRPL_EOD!AA18+BRPL_EOD!AB18</f>
        <v>15.57</v>
      </c>
      <c r="J18">
        <f>BYPL_EOD!AA18+BYPL_EOD!AB18</f>
        <v>8.52</v>
      </c>
      <c r="K18">
        <f>MES_EOD!AA18+MES_EOD!AB18</f>
        <v>0</v>
      </c>
      <c r="L18">
        <f>NDMC_EOD!AA18+NDMC_EOD!AB18</f>
        <v>1.86</v>
      </c>
      <c r="M18">
        <f>TPDDL_EOD!AA18+TPDDL_EOD!AB18</f>
        <v>11.12</v>
      </c>
      <c r="N18">
        <f t="shared" si="0"/>
        <v>37.07</v>
      </c>
      <c r="O18" s="113">
        <f t="shared" si="1"/>
        <v>0.53000000000000114</v>
      </c>
      <c r="P18">
        <v>15.792608578365256</v>
      </c>
      <c r="Q18">
        <v>8.6418127866199086</v>
      </c>
      <c r="R18">
        <v>0</v>
      </c>
      <c r="S18">
        <v>1.8865929322902619</v>
      </c>
      <c r="T18">
        <v>11.278985702724574</v>
      </c>
      <c r="U18" s="115">
        <f t="shared" si="2"/>
        <v>37.6</v>
      </c>
      <c r="V18" s="113">
        <f t="shared" si="3"/>
        <v>0</v>
      </c>
      <c r="X18" s="11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13"/>
      <c r="I19">
        <f>BRPL_EOD!AA19+BRPL_EOD!AB19</f>
        <v>15.99</v>
      </c>
      <c r="J19">
        <f>BYPL_EOD!AA19+BYPL_EOD!AB19</f>
        <v>8.75</v>
      </c>
      <c r="K19">
        <f>MES_EOD!AA19+MES_EOD!AB19</f>
        <v>0</v>
      </c>
      <c r="L19">
        <f>NDMC_EOD!AA19+NDMC_EOD!AB19</f>
        <v>1.91</v>
      </c>
      <c r="M19">
        <f>TPDDL_EOD!AA19+TPDDL_EOD!AB19</f>
        <v>11.42</v>
      </c>
      <c r="N19">
        <f t="shared" si="0"/>
        <v>38.07</v>
      </c>
      <c r="O19" s="113">
        <f t="shared" si="1"/>
        <v>0.53000000000000114</v>
      </c>
      <c r="P19">
        <v>16.212608353033886</v>
      </c>
      <c r="Q19">
        <v>8.8718150774888365</v>
      </c>
      <c r="R19">
        <v>0</v>
      </c>
      <c r="S19">
        <v>1.9365904912004201</v>
      </c>
      <c r="T19">
        <v>11.578986078276859</v>
      </c>
      <c r="U19" s="115">
        <f t="shared" si="2"/>
        <v>38.6</v>
      </c>
      <c r="V19" s="113">
        <f t="shared" si="3"/>
        <v>0</v>
      </c>
      <c r="X19" s="11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13"/>
      <c r="I20">
        <f>BRPL_EOD!AA20+BRPL_EOD!AB20</f>
        <v>15.99</v>
      </c>
      <c r="J20">
        <f>BYPL_EOD!AA20+BYPL_EOD!AB20</f>
        <v>8.75</v>
      </c>
      <c r="K20">
        <f>MES_EOD!AA20+MES_EOD!AB20</f>
        <v>0</v>
      </c>
      <c r="L20">
        <f>NDMC_EOD!AA20+NDMC_EOD!AB20</f>
        <v>1.91</v>
      </c>
      <c r="M20">
        <f>TPDDL_EOD!AA20+TPDDL_EOD!AB20</f>
        <v>11.42</v>
      </c>
      <c r="N20">
        <f t="shared" si="0"/>
        <v>38.07</v>
      </c>
      <c r="O20" s="113">
        <f t="shared" si="1"/>
        <v>0.53000000000000114</v>
      </c>
      <c r="P20">
        <v>16.212608353033886</v>
      </c>
      <c r="Q20">
        <v>8.8718150774888365</v>
      </c>
      <c r="R20">
        <v>0</v>
      </c>
      <c r="S20">
        <v>1.9365904912004201</v>
      </c>
      <c r="T20">
        <v>11.578986078276859</v>
      </c>
      <c r="U20" s="115">
        <f t="shared" si="2"/>
        <v>38.6</v>
      </c>
      <c r="V20" s="113">
        <f t="shared" si="3"/>
        <v>0</v>
      </c>
      <c r="X20" s="11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13"/>
      <c r="I21">
        <f>BRPL_EOD!AA21+BRPL_EOD!AB21</f>
        <v>15.99</v>
      </c>
      <c r="J21">
        <f>BYPL_EOD!AA21+BYPL_EOD!AB21</f>
        <v>8.75</v>
      </c>
      <c r="K21">
        <f>MES_EOD!AA21+MES_EOD!AB21</f>
        <v>0</v>
      </c>
      <c r="L21">
        <f>NDMC_EOD!AA21+NDMC_EOD!AB21</f>
        <v>1.91</v>
      </c>
      <c r="M21">
        <f>TPDDL_EOD!AA21+TPDDL_EOD!AB21</f>
        <v>11.42</v>
      </c>
      <c r="N21">
        <f t="shared" si="0"/>
        <v>38.07</v>
      </c>
      <c r="O21" s="113">
        <f t="shared" si="1"/>
        <v>0.53000000000000114</v>
      </c>
      <c r="P21">
        <v>16.212608353033886</v>
      </c>
      <c r="Q21">
        <v>8.8718150774888365</v>
      </c>
      <c r="R21">
        <v>0</v>
      </c>
      <c r="S21">
        <v>1.9365904912004201</v>
      </c>
      <c r="T21">
        <v>11.578986078276859</v>
      </c>
      <c r="U21" s="115">
        <f t="shared" si="2"/>
        <v>38.6</v>
      </c>
      <c r="V21" s="113">
        <f t="shared" si="3"/>
        <v>0</v>
      </c>
      <c r="X21" s="11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13"/>
      <c r="I22">
        <f>BRPL_EOD!AA22+BRPL_EOD!AB22</f>
        <v>15.99</v>
      </c>
      <c r="J22">
        <f>BYPL_EOD!AA22+BYPL_EOD!AB22</f>
        <v>8.75</v>
      </c>
      <c r="K22">
        <f>MES_EOD!AA22+MES_EOD!AB22</f>
        <v>0</v>
      </c>
      <c r="L22">
        <f>NDMC_EOD!AA22+NDMC_EOD!AB22</f>
        <v>1.91</v>
      </c>
      <c r="M22">
        <f>TPDDL_EOD!AA22+TPDDL_EOD!AB22</f>
        <v>11.42</v>
      </c>
      <c r="N22">
        <f t="shared" si="0"/>
        <v>38.07</v>
      </c>
      <c r="O22" s="113">
        <f t="shared" si="1"/>
        <v>0.53000000000000114</v>
      </c>
      <c r="P22">
        <v>16.212608353033886</v>
      </c>
      <c r="Q22">
        <v>8.8718150774888365</v>
      </c>
      <c r="R22">
        <v>0</v>
      </c>
      <c r="S22">
        <v>1.9365904912004201</v>
      </c>
      <c r="T22">
        <v>11.578986078276859</v>
      </c>
      <c r="U22" s="115">
        <f t="shared" si="2"/>
        <v>38.6</v>
      </c>
      <c r="V22" s="113">
        <f t="shared" si="3"/>
        <v>0</v>
      </c>
      <c r="X22" s="11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13"/>
      <c r="I23">
        <f>BRPL_EOD!AA23+BRPL_EOD!AB23</f>
        <v>15.99</v>
      </c>
      <c r="J23">
        <f>BYPL_EOD!AA23+BYPL_EOD!AB23</f>
        <v>8.75</v>
      </c>
      <c r="K23">
        <f>MES_EOD!AA23+MES_EOD!AB23</f>
        <v>0</v>
      </c>
      <c r="L23">
        <f>NDMC_EOD!AA23+NDMC_EOD!AB23</f>
        <v>1.91</v>
      </c>
      <c r="M23">
        <f>TPDDL_EOD!AA23+TPDDL_EOD!AB23</f>
        <v>11.42</v>
      </c>
      <c r="N23">
        <f t="shared" si="0"/>
        <v>38.07</v>
      </c>
      <c r="O23" s="113">
        <f t="shared" si="1"/>
        <v>0.53000000000000114</v>
      </c>
      <c r="P23">
        <v>16.212608353033886</v>
      </c>
      <c r="Q23">
        <v>8.8718150774888365</v>
      </c>
      <c r="R23">
        <v>0</v>
      </c>
      <c r="S23">
        <v>1.9365904912004201</v>
      </c>
      <c r="T23">
        <v>11.578986078276859</v>
      </c>
      <c r="U23" s="115">
        <f t="shared" si="2"/>
        <v>38.6</v>
      </c>
      <c r="V23" s="113">
        <f t="shared" si="3"/>
        <v>0</v>
      </c>
      <c r="X23" s="11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13"/>
      <c r="I24">
        <f>BRPL_EOD!AA24+BRPL_EOD!AB24</f>
        <v>15.99</v>
      </c>
      <c r="J24">
        <f>BYPL_EOD!AA24+BYPL_EOD!AB24</f>
        <v>8.75</v>
      </c>
      <c r="K24">
        <f>MES_EOD!AA24+MES_EOD!AB24</f>
        <v>0</v>
      </c>
      <c r="L24">
        <f>NDMC_EOD!AA24+NDMC_EOD!AB24</f>
        <v>1.91</v>
      </c>
      <c r="M24">
        <f>TPDDL_EOD!AA24+TPDDL_EOD!AB24</f>
        <v>11.42</v>
      </c>
      <c r="N24">
        <f t="shared" si="0"/>
        <v>38.07</v>
      </c>
      <c r="O24" s="113">
        <f t="shared" si="1"/>
        <v>0.53000000000000114</v>
      </c>
      <c r="P24">
        <v>16.212608353033886</v>
      </c>
      <c r="Q24">
        <v>8.8718150774888365</v>
      </c>
      <c r="R24">
        <v>0</v>
      </c>
      <c r="S24">
        <v>1.9365904912004201</v>
      </c>
      <c r="T24">
        <v>11.578986078276859</v>
      </c>
      <c r="U24" s="115">
        <f t="shared" si="2"/>
        <v>38.6</v>
      </c>
      <c r="V24" s="113">
        <f t="shared" si="3"/>
        <v>0</v>
      </c>
      <c r="X24" s="11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13"/>
      <c r="I25">
        <f>BRPL_EOD!AA25+BRPL_EOD!AB25</f>
        <v>15.99</v>
      </c>
      <c r="J25">
        <f>BYPL_EOD!AA25+BYPL_EOD!AB25</f>
        <v>8.75</v>
      </c>
      <c r="K25">
        <f>MES_EOD!AA25+MES_EOD!AB25</f>
        <v>0</v>
      </c>
      <c r="L25">
        <f>NDMC_EOD!AA25+NDMC_EOD!AB25</f>
        <v>1.91</v>
      </c>
      <c r="M25">
        <f>TPDDL_EOD!AA25+TPDDL_EOD!AB25</f>
        <v>11.42</v>
      </c>
      <c r="N25">
        <f t="shared" si="0"/>
        <v>38.07</v>
      </c>
      <c r="O25" s="113">
        <f t="shared" si="1"/>
        <v>0.53000000000000114</v>
      </c>
      <c r="P25">
        <v>16.212608353033886</v>
      </c>
      <c r="Q25">
        <v>8.8718150774888365</v>
      </c>
      <c r="R25">
        <v>0</v>
      </c>
      <c r="S25">
        <v>1.9365904912004201</v>
      </c>
      <c r="T25">
        <v>11.578986078276859</v>
      </c>
      <c r="U25" s="115">
        <f t="shared" si="2"/>
        <v>38.6</v>
      </c>
      <c r="V25" s="113">
        <f t="shared" si="3"/>
        <v>0</v>
      </c>
      <c r="X25" s="11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13"/>
      <c r="I26">
        <f>BRPL_EOD!AA26+BRPL_EOD!AB26</f>
        <v>15.99</v>
      </c>
      <c r="J26">
        <f>BYPL_EOD!AA26+BYPL_EOD!AB26</f>
        <v>8.75</v>
      </c>
      <c r="K26">
        <f>MES_EOD!AA26+MES_EOD!AB26</f>
        <v>0</v>
      </c>
      <c r="L26">
        <f>NDMC_EOD!AA26+NDMC_EOD!AB26</f>
        <v>1.91</v>
      </c>
      <c r="M26">
        <f>TPDDL_EOD!AA26+TPDDL_EOD!AB26</f>
        <v>11.42</v>
      </c>
      <c r="N26">
        <f t="shared" si="0"/>
        <v>38.07</v>
      </c>
      <c r="O26" s="113">
        <f t="shared" si="1"/>
        <v>0.53000000000000114</v>
      </c>
      <c r="P26">
        <v>16.212608353033886</v>
      </c>
      <c r="Q26">
        <v>8.8718150774888365</v>
      </c>
      <c r="R26">
        <v>0</v>
      </c>
      <c r="S26">
        <v>1.9365904912004201</v>
      </c>
      <c r="T26">
        <v>11.578986078276859</v>
      </c>
      <c r="U26" s="115">
        <f t="shared" si="2"/>
        <v>38.6</v>
      </c>
      <c r="V26" s="113">
        <f t="shared" si="3"/>
        <v>0</v>
      </c>
      <c r="X26" s="11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13"/>
      <c r="I27">
        <f>BRPL_EOD!AA27+BRPL_EOD!AB27</f>
        <v>15.99</v>
      </c>
      <c r="J27">
        <f>BYPL_EOD!AA27+BYPL_EOD!AB27</f>
        <v>8.75</v>
      </c>
      <c r="K27">
        <f>MES_EOD!AA27+MES_EOD!AB27</f>
        <v>0</v>
      </c>
      <c r="L27">
        <f>NDMC_EOD!AA27+NDMC_EOD!AB27</f>
        <v>1.91</v>
      </c>
      <c r="M27">
        <f>TPDDL_EOD!AA27+TPDDL_EOD!AB27</f>
        <v>11.42</v>
      </c>
      <c r="N27">
        <f t="shared" si="0"/>
        <v>38.07</v>
      </c>
      <c r="O27" s="113">
        <f t="shared" si="1"/>
        <v>0.53000000000000114</v>
      </c>
      <c r="P27">
        <v>16.212608353033886</v>
      </c>
      <c r="Q27">
        <v>8.8718150774888365</v>
      </c>
      <c r="R27">
        <v>0</v>
      </c>
      <c r="S27">
        <v>1.9365904912004201</v>
      </c>
      <c r="T27">
        <v>11.578986078276859</v>
      </c>
      <c r="U27" s="115">
        <f t="shared" si="2"/>
        <v>38.6</v>
      </c>
      <c r="V27" s="113">
        <f t="shared" si="3"/>
        <v>0</v>
      </c>
      <c r="X27" s="11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13"/>
      <c r="I28">
        <f>BRPL_EOD!AA28+BRPL_EOD!AB28</f>
        <v>15.99</v>
      </c>
      <c r="J28">
        <f>BYPL_EOD!AA28+BYPL_EOD!AB28</f>
        <v>8.75</v>
      </c>
      <c r="K28">
        <f>MES_EOD!AA28+MES_EOD!AB28</f>
        <v>0</v>
      </c>
      <c r="L28">
        <f>NDMC_EOD!AA28+NDMC_EOD!AB28</f>
        <v>1.91</v>
      </c>
      <c r="M28">
        <f>TPDDL_EOD!AA28+TPDDL_EOD!AB28</f>
        <v>11.42</v>
      </c>
      <c r="N28">
        <f t="shared" si="0"/>
        <v>38.07</v>
      </c>
      <c r="O28" s="113">
        <f t="shared" si="1"/>
        <v>0.53000000000000114</v>
      </c>
      <c r="P28">
        <v>16.212608353033886</v>
      </c>
      <c r="Q28">
        <v>8.8718150774888365</v>
      </c>
      <c r="R28">
        <v>0</v>
      </c>
      <c r="S28">
        <v>1.9365904912004201</v>
      </c>
      <c r="T28">
        <v>11.578986078276859</v>
      </c>
      <c r="U28" s="115">
        <f t="shared" si="2"/>
        <v>38.6</v>
      </c>
      <c r="V28" s="113">
        <f t="shared" si="3"/>
        <v>0</v>
      </c>
      <c r="X28" s="11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13"/>
      <c r="I29">
        <f>BRPL_EOD!AA29+BRPL_EOD!AB29</f>
        <v>15.99</v>
      </c>
      <c r="J29">
        <f>BYPL_EOD!AA29+BYPL_EOD!AB29</f>
        <v>8.75</v>
      </c>
      <c r="K29">
        <f>MES_EOD!AA29+MES_EOD!AB29</f>
        <v>0</v>
      </c>
      <c r="L29">
        <f>NDMC_EOD!AA29+NDMC_EOD!AB29</f>
        <v>1.91</v>
      </c>
      <c r="M29">
        <f>TPDDL_EOD!AA29+TPDDL_EOD!AB29</f>
        <v>11.42</v>
      </c>
      <c r="N29">
        <f t="shared" si="0"/>
        <v>38.07</v>
      </c>
      <c r="O29" s="113">
        <f t="shared" si="1"/>
        <v>0.53000000000000114</v>
      </c>
      <c r="P29">
        <v>16.212608353033886</v>
      </c>
      <c r="Q29">
        <v>8.8718150774888365</v>
      </c>
      <c r="R29">
        <v>0</v>
      </c>
      <c r="S29">
        <v>1.9365904912004201</v>
      </c>
      <c r="T29">
        <v>11.578986078276859</v>
      </c>
      <c r="U29" s="115">
        <f t="shared" si="2"/>
        <v>38.6</v>
      </c>
      <c r="V29" s="113">
        <f t="shared" si="3"/>
        <v>0</v>
      </c>
      <c r="X29" s="11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13"/>
      <c r="I30">
        <f>BRPL_EOD!AA30+BRPL_EOD!AB30</f>
        <v>15.99</v>
      </c>
      <c r="J30">
        <f>BYPL_EOD!AA30+BYPL_EOD!AB30</f>
        <v>8.75</v>
      </c>
      <c r="K30">
        <f>MES_EOD!AA30+MES_EOD!AB30</f>
        <v>0</v>
      </c>
      <c r="L30">
        <f>NDMC_EOD!AA30+NDMC_EOD!AB30</f>
        <v>1.91</v>
      </c>
      <c r="M30">
        <f>TPDDL_EOD!AA30+TPDDL_EOD!AB30</f>
        <v>11.42</v>
      </c>
      <c r="N30">
        <f t="shared" si="0"/>
        <v>38.07</v>
      </c>
      <c r="O30" s="113">
        <f t="shared" si="1"/>
        <v>0.53000000000000114</v>
      </c>
      <c r="P30">
        <v>16.212608353033886</v>
      </c>
      <c r="Q30">
        <v>8.8718150774888365</v>
      </c>
      <c r="R30">
        <v>0</v>
      </c>
      <c r="S30">
        <v>1.9365904912004201</v>
      </c>
      <c r="T30">
        <v>11.578986078276859</v>
      </c>
      <c r="U30" s="115">
        <f t="shared" si="2"/>
        <v>38.6</v>
      </c>
      <c r="V30" s="113">
        <f t="shared" si="3"/>
        <v>0</v>
      </c>
      <c r="X30" s="11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37.67</v>
      </c>
      <c r="E31">
        <f>GT!N31</f>
        <v>0</v>
      </c>
      <c r="F31">
        <f t="shared" si="4"/>
        <v>84</v>
      </c>
      <c r="G31">
        <f t="shared" si="5"/>
        <v>37.67</v>
      </c>
      <c r="H31" s="113"/>
      <c r="I31">
        <f>BRPL_EOD!AA31+BRPL_EOD!AB31</f>
        <v>15.99</v>
      </c>
      <c r="J31">
        <f>BYPL_EOD!AA31+BYPL_EOD!AB31</f>
        <v>8.75</v>
      </c>
      <c r="K31">
        <f>MES_EOD!AA31+MES_EOD!AB31</f>
        <v>0</v>
      </c>
      <c r="L31">
        <f>NDMC_EOD!AA31+NDMC_EOD!AB31</f>
        <v>1.91</v>
      </c>
      <c r="M31">
        <f>TPDDL_EOD!AA31+TPDDL_EOD!AB31</f>
        <v>11.42</v>
      </c>
      <c r="N31">
        <f t="shared" si="0"/>
        <v>38.07</v>
      </c>
      <c r="O31" s="113">
        <f t="shared" si="1"/>
        <v>-0.39999999999999858</v>
      </c>
      <c r="P31">
        <v>15.821993695823483</v>
      </c>
      <c r="Q31">
        <v>8.658064092461256</v>
      </c>
      <c r="R31">
        <v>0</v>
      </c>
      <c r="S31">
        <v>1.8899317047543998</v>
      </c>
      <c r="T31">
        <v>11.300010506960861</v>
      </c>
      <c r="U31" s="115">
        <f t="shared" si="2"/>
        <v>37.67</v>
      </c>
      <c r="V31" s="113">
        <f t="shared" si="3"/>
        <v>0</v>
      </c>
      <c r="X31" s="11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13"/>
      <c r="I32">
        <f>BRPL_EOD!AA32+BRPL_EOD!AB32</f>
        <v>13.46</v>
      </c>
      <c r="J32">
        <f>BYPL_EOD!AA32+BYPL_EOD!AB32</f>
        <v>12</v>
      </c>
      <c r="K32">
        <f>MES_EOD!AA32+MES_EOD!AB32</f>
        <v>0</v>
      </c>
      <c r="L32">
        <f>NDMC_EOD!AA32+NDMC_EOD!AB32</f>
        <v>1.6</v>
      </c>
      <c r="M32">
        <f>TPDDL_EOD!AA32+TPDDL_EOD!AB32</f>
        <v>11</v>
      </c>
      <c r="N32">
        <f t="shared" si="0"/>
        <v>38.06</v>
      </c>
      <c r="O32" s="113">
        <f t="shared" si="1"/>
        <v>0.53999999999999915</v>
      </c>
      <c r="P32">
        <v>13.650972149238045</v>
      </c>
      <c r="Q32">
        <v>12.170257488176563</v>
      </c>
      <c r="R32">
        <v>0</v>
      </c>
      <c r="S32">
        <v>1.6227009984235419</v>
      </c>
      <c r="T32">
        <v>11.15606936416185</v>
      </c>
      <c r="U32" s="115">
        <f t="shared" si="2"/>
        <v>38.6</v>
      </c>
      <c r="V32" s="113">
        <f t="shared" si="3"/>
        <v>0</v>
      </c>
      <c r="X32" s="11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13"/>
      <c r="I33">
        <f>BRPL_EOD!AA33+BRPL_EOD!AB33</f>
        <v>13.46</v>
      </c>
      <c r="J33">
        <f>BYPL_EOD!AA33+BYPL_EOD!AB33</f>
        <v>12</v>
      </c>
      <c r="K33">
        <f>MES_EOD!AA33+MES_EOD!AB33</f>
        <v>0</v>
      </c>
      <c r="L33">
        <f>NDMC_EOD!AA33+NDMC_EOD!AB33</f>
        <v>1.6</v>
      </c>
      <c r="M33">
        <f>TPDDL_EOD!AA33+TPDDL_EOD!AB33</f>
        <v>11</v>
      </c>
      <c r="N33">
        <f t="shared" si="0"/>
        <v>38.06</v>
      </c>
      <c r="O33" s="113">
        <f t="shared" si="1"/>
        <v>0.53999999999999915</v>
      </c>
      <c r="P33">
        <v>13.650972149238045</v>
      </c>
      <c r="Q33">
        <v>12.170257488176563</v>
      </c>
      <c r="R33">
        <v>0</v>
      </c>
      <c r="S33">
        <v>1.6227009984235419</v>
      </c>
      <c r="T33">
        <v>11.15606936416185</v>
      </c>
      <c r="U33" s="115">
        <f t="shared" si="2"/>
        <v>38.6</v>
      </c>
      <c r="V33" s="113">
        <f t="shared" si="3"/>
        <v>0</v>
      </c>
      <c r="X33" s="11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13"/>
      <c r="I34">
        <f>BRPL_EOD!AA34+BRPL_EOD!AB34</f>
        <v>15.99</v>
      </c>
      <c r="J34">
        <f>BYPL_EOD!AA34+BYPL_EOD!AB34</f>
        <v>8.75</v>
      </c>
      <c r="K34">
        <f>MES_EOD!AA34+MES_EOD!AB34</f>
        <v>0</v>
      </c>
      <c r="L34">
        <f>NDMC_EOD!AA34+NDMC_EOD!AB34</f>
        <v>1.91</v>
      </c>
      <c r="M34">
        <f>TPDDL_EOD!AA34+TPDDL_EOD!AB34</f>
        <v>11.42</v>
      </c>
      <c r="N34">
        <f t="shared" si="0"/>
        <v>38.07</v>
      </c>
      <c r="O34" s="113">
        <f t="shared" si="1"/>
        <v>0.53000000000000114</v>
      </c>
      <c r="P34">
        <v>16.212608353033886</v>
      </c>
      <c r="Q34">
        <v>8.8718150774888365</v>
      </c>
      <c r="R34">
        <v>0</v>
      </c>
      <c r="S34">
        <v>1.9365904912004201</v>
      </c>
      <c r="T34">
        <v>11.578986078276859</v>
      </c>
      <c r="U34" s="115">
        <f t="shared" si="2"/>
        <v>38.6</v>
      </c>
      <c r="V34" s="113">
        <f t="shared" si="3"/>
        <v>0</v>
      </c>
      <c r="X34" s="11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13"/>
      <c r="I35">
        <f>BRPL_EOD!AA35+BRPL_EOD!AB35</f>
        <v>0</v>
      </c>
      <c r="J35">
        <f>BYPL_EOD!AA35+BYPL_EOD!AB35</f>
        <v>30.83</v>
      </c>
      <c r="K35">
        <f>MES_EOD!AA35+MES_EOD!AB35</f>
        <v>0</v>
      </c>
      <c r="L35">
        <f>NDMC_EOD!AA35+NDMC_EOD!AB35</f>
        <v>0</v>
      </c>
      <c r="M35">
        <f>TPDDL_EOD!AA35+TPDDL_EOD!AB35</f>
        <v>7.54</v>
      </c>
      <c r="N35">
        <f t="shared" si="0"/>
        <v>38.369999999999997</v>
      </c>
      <c r="O35" s="113">
        <f t="shared" si="1"/>
        <v>0.23000000000000398</v>
      </c>
      <c r="P35">
        <v>0.11434561639196494</v>
      </c>
      <c r="Q35">
        <v>30.83</v>
      </c>
      <c r="R35">
        <v>0</v>
      </c>
      <c r="S35">
        <v>1.362896222345838E-2</v>
      </c>
      <c r="T35">
        <v>7.6420254213845809</v>
      </c>
      <c r="U35" s="115">
        <f t="shared" si="2"/>
        <v>38.6</v>
      </c>
      <c r="V35" s="113">
        <f t="shared" si="3"/>
        <v>0</v>
      </c>
      <c r="X35" s="11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13"/>
      <c r="I36">
        <f>BRPL_EOD!AA36+BRPL_EOD!AB36</f>
        <v>0</v>
      </c>
      <c r="J36">
        <f>BYPL_EOD!AA36+BYPL_EOD!AB36</f>
        <v>30.83</v>
      </c>
      <c r="K36">
        <f>MES_EOD!AA36+MES_EOD!AB36</f>
        <v>0</v>
      </c>
      <c r="L36">
        <f>NDMC_EOD!AA36+NDMC_EOD!AB36</f>
        <v>0</v>
      </c>
      <c r="M36">
        <f>TPDDL_EOD!AA36+TPDDL_EOD!AB36</f>
        <v>7.54</v>
      </c>
      <c r="N36">
        <f t="shared" si="0"/>
        <v>38.369999999999997</v>
      </c>
      <c r="O36" s="113">
        <f t="shared" si="1"/>
        <v>0.23000000000000398</v>
      </c>
      <c r="P36">
        <v>0.11434561639196494</v>
      </c>
      <c r="Q36">
        <v>30.83</v>
      </c>
      <c r="R36">
        <v>0</v>
      </c>
      <c r="S36">
        <v>1.362896222345838E-2</v>
      </c>
      <c r="T36">
        <v>7.6420254213845809</v>
      </c>
      <c r="U36" s="115">
        <f t="shared" si="2"/>
        <v>38.6</v>
      </c>
      <c r="V36" s="113">
        <f t="shared" si="3"/>
        <v>0</v>
      </c>
      <c r="X36" s="11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13"/>
      <c r="I37">
        <f>BRPL_EOD!AA37+BRPL_EOD!AB37</f>
        <v>0</v>
      </c>
      <c r="J37">
        <f>BYPL_EOD!AA37+BYPL_EOD!AB37</f>
        <v>38.21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38.21</v>
      </c>
      <c r="O37" s="113">
        <f t="shared" si="1"/>
        <v>0.39000000000000057</v>
      </c>
      <c r="P37">
        <v>0.21269468154957349</v>
      </c>
      <c r="Q37">
        <v>38.21</v>
      </c>
      <c r="R37">
        <v>0</v>
      </c>
      <c r="S37">
        <v>2.5351280367695378E-2</v>
      </c>
      <c r="T37">
        <v>0.1519540380827317</v>
      </c>
      <c r="U37" s="115">
        <f t="shared" si="2"/>
        <v>38.6</v>
      </c>
      <c r="V37" s="113">
        <f t="shared" si="3"/>
        <v>0</v>
      </c>
      <c r="X37" s="11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13"/>
      <c r="I38">
        <f>BRPL_EOD!AA38+BRPL_EOD!AB38</f>
        <v>0</v>
      </c>
      <c r="J38">
        <f>BYPL_EOD!AA38+BYPL_EOD!AB38</f>
        <v>38.21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38.21</v>
      </c>
      <c r="O38" s="113">
        <f t="shared" si="1"/>
        <v>0.39000000000000057</v>
      </c>
      <c r="P38">
        <v>0.21269468154957349</v>
      </c>
      <c r="Q38">
        <v>38.21</v>
      </c>
      <c r="R38">
        <v>0</v>
      </c>
      <c r="S38">
        <v>2.5351280367695378E-2</v>
      </c>
      <c r="T38">
        <v>0.1519540380827317</v>
      </c>
      <c r="U38" s="115">
        <f t="shared" si="2"/>
        <v>38.6</v>
      </c>
      <c r="V38" s="113">
        <f t="shared" si="3"/>
        <v>0</v>
      </c>
      <c r="X38" s="11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13"/>
      <c r="I39">
        <f>BRPL_EOD!AA39+BRPL_EOD!AB39</f>
        <v>0</v>
      </c>
      <c r="J39">
        <f>BYPL_EOD!AA39+BYPL_EOD!AB39</f>
        <v>38.21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38.21</v>
      </c>
      <c r="O39" s="113">
        <f t="shared" si="1"/>
        <v>8.9999999999996305E-2</v>
      </c>
      <c r="P39">
        <v>4.9083388049899486E-2</v>
      </c>
      <c r="Q39">
        <v>38.21</v>
      </c>
      <c r="R39">
        <v>0</v>
      </c>
      <c r="S39">
        <v>5.8502954694679152E-3</v>
      </c>
      <c r="T39">
        <v>3.5066316480628898E-2</v>
      </c>
      <c r="U39" s="115">
        <f t="shared" si="2"/>
        <v>38.299999999999997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13"/>
      <c r="I40">
        <f>BRPL_EOD!AA40+BRPL_EOD!AB40</f>
        <v>0</v>
      </c>
      <c r="J40">
        <f>BYPL_EOD!AA40+BYPL_EOD!AB40</f>
        <v>38.21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38.21</v>
      </c>
      <c r="O40" s="113">
        <f t="shared" si="1"/>
        <v>8.9999999999996305E-2</v>
      </c>
      <c r="P40">
        <v>4.9083388049899486E-2</v>
      </c>
      <c r="Q40">
        <v>38.21</v>
      </c>
      <c r="R40">
        <v>0</v>
      </c>
      <c r="S40">
        <v>5.8502954694679152E-3</v>
      </c>
      <c r="T40">
        <v>3.5066316480628898E-2</v>
      </c>
      <c r="U40" s="115">
        <f t="shared" si="2"/>
        <v>38.299999999999997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13"/>
      <c r="I41">
        <f>BRPL_EOD!AA41+BRPL_EOD!AB41</f>
        <v>0</v>
      </c>
      <c r="J41">
        <f>BYPL_EOD!AA41+BYPL_EOD!AB41</f>
        <v>38.21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38.21</v>
      </c>
      <c r="O41" s="113">
        <f t="shared" si="1"/>
        <v>8.9999999999996305E-2</v>
      </c>
      <c r="P41">
        <v>4.9083388049899486E-2</v>
      </c>
      <c r="Q41">
        <v>38.21</v>
      </c>
      <c r="R41">
        <v>0</v>
      </c>
      <c r="S41">
        <v>5.8502954694679152E-3</v>
      </c>
      <c r="T41">
        <v>3.5066316480628898E-2</v>
      </c>
      <c r="U41" s="115">
        <f t="shared" si="2"/>
        <v>38.299999999999997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13"/>
      <c r="I42">
        <f>BRPL_EOD!AA42+BRPL_EOD!AB42</f>
        <v>0</v>
      </c>
      <c r="J42">
        <f>BYPL_EOD!AA42+BYPL_EOD!AB42</f>
        <v>38.21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38.21</v>
      </c>
      <c r="O42" s="113">
        <f t="shared" si="1"/>
        <v>8.9999999999996305E-2</v>
      </c>
      <c r="P42">
        <v>4.9083388049899486E-2</v>
      </c>
      <c r="Q42">
        <v>38.21</v>
      </c>
      <c r="R42">
        <v>0</v>
      </c>
      <c r="S42">
        <v>5.8502954694679152E-3</v>
      </c>
      <c r="T42">
        <v>3.5066316480628898E-2</v>
      </c>
      <c r="U42" s="115">
        <f t="shared" si="2"/>
        <v>38.299999999999997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13"/>
      <c r="I43">
        <f>BRPL_EOD!AA43+BRPL_EOD!AB43</f>
        <v>0</v>
      </c>
      <c r="J43">
        <f>BYPL_EOD!AA43+BYPL_EOD!AB43</f>
        <v>38.21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38.21</v>
      </c>
      <c r="O43" s="113">
        <f t="shared" si="1"/>
        <v>8.9999999999996305E-2</v>
      </c>
      <c r="P43">
        <v>4.9083388049899486E-2</v>
      </c>
      <c r="Q43">
        <v>38.21</v>
      </c>
      <c r="R43">
        <v>0</v>
      </c>
      <c r="S43">
        <v>5.8502954694679152E-3</v>
      </c>
      <c r="T43">
        <v>3.5066316480628898E-2</v>
      </c>
      <c r="U43" s="115">
        <f t="shared" si="2"/>
        <v>38.299999999999997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13"/>
      <c r="I44">
        <f>BRPL_EOD!AA44+BRPL_EOD!AB44</f>
        <v>0</v>
      </c>
      <c r="J44">
        <f>BYPL_EOD!AA44+BYPL_EOD!AB44</f>
        <v>38.21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38.21</v>
      </c>
      <c r="O44" s="113">
        <f t="shared" si="1"/>
        <v>8.9999999999996305E-2</v>
      </c>
      <c r="P44">
        <v>4.9083388049899486E-2</v>
      </c>
      <c r="Q44">
        <v>38.21</v>
      </c>
      <c r="R44">
        <v>0</v>
      </c>
      <c r="S44">
        <v>5.8502954694679152E-3</v>
      </c>
      <c r="T44">
        <v>3.5066316480628898E-2</v>
      </c>
      <c r="U44" s="115">
        <f t="shared" si="2"/>
        <v>38.299999999999997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13"/>
      <c r="I45">
        <f>BRPL_EOD!AA45+BRPL_EOD!AB45</f>
        <v>0</v>
      </c>
      <c r="J45">
        <f>BYPL_EOD!AA45+BYPL_EOD!AB45</f>
        <v>38.21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38.21</v>
      </c>
      <c r="O45" s="113">
        <f t="shared" si="1"/>
        <v>8.9999999999996305E-2</v>
      </c>
      <c r="P45">
        <v>4.9083388049899486E-2</v>
      </c>
      <c r="Q45">
        <v>38.21</v>
      </c>
      <c r="R45">
        <v>0</v>
      </c>
      <c r="S45">
        <v>5.8502954694679152E-3</v>
      </c>
      <c r="T45">
        <v>3.5066316480628898E-2</v>
      </c>
      <c r="U45" s="115">
        <f t="shared" si="2"/>
        <v>38.299999999999997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13"/>
      <c r="I46">
        <f>BRPL_EOD!AA46+BRPL_EOD!AB46</f>
        <v>0</v>
      </c>
      <c r="J46">
        <f>BYPL_EOD!AA46+BYPL_EOD!AB46</f>
        <v>38.21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38.21</v>
      </c>
      <c r="O46" s="113">
        <f t="shared" si="1"/>
        <v>8.9999999999996305E-2</v>
      </c>
      <c r="P46">
        <v>4.9083388049899486E-2</v>
      </c>
      <c r="Q46">
        <v>38.21</v>
      </c>
      <c r="R46">
        <v>0</v>
      </c>
      <c r="S46">
        <v>5.8502954694679152E-3</v>
      </c>
      <c r="T46">
        <v>3.5066316480628898E-2</v>
      </c>
      <c r="U46" s="115">
        <f t="shared" si="2"/>
        <v>38.299999999999997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13"/>
      <c r="I47">
        <f>BRPL_EOD!AA47+BRPL_EOD!AB47</f>
        <v>12.46</v>
      </c>
      <c r="J47">
        <f>BYPL_EOD!AA47+BYPL_EOD!AB47</f>
        <v>16.62</v>
      </c>
      <c r="K47">
        <f>MES_EOD!AA47+MES_EOD!AB47</f>
        <v>0</v>
      </c>
      <c r="L47">
        <f>NDMC_EOD!AA47+NDMC_EOD!AB47</f>
        <v>0</v>
      </c>
      <c r="M47">
        <f>TPDDL_EOD!AA47+TPDDL_EOD!AB47</f>
        <v>9.14</v>
      </c>
      <c r="N47">
        <f t="shared" si="0"/>
        <v>38.22</v>
      </c>
      <c r="O47" s="113">
        <f t="shared" si="1"/>
        <v>7.9999999999998295E-2</v>
      </c>
      <c r="P47">
        <v>12.486080586080586</v>
      </c>
      <c r="Q47">
        <v>16.654788069073785</v>
      </c>
      <c r="R47">
        <v>0</v>
      </c>
      <c r="S47">
        <v>0</v>
      </c>
      <c r="T47">
        <v>9.1591313448456315</v>
      </c>
      <c r="U47" s="115">
        <f t="shared" si="2"/>
        <v>38.300000000000004</v>
      </c>
      <c r="V47" s="113">
        <f t="shared" si="3"/>
        <v>0</v>
      </c>
      <c r="X47" s="11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13"/>
      <c r="I48">
        <f>BRPL_EOD!AA48+BRPL_EOD!AB48</f>
        <v>12.46</v>
      </c>
      <c r="J48">
        <f>BYPL_EOD!AA48+BYPL_EOD!AB48</f>
        <v>16.62</v>
      </c>
      <c r="K48">
        <f>MES_EOD!AA48+MES_EOD!AB48</f>
        <v>0</v>
      </c>
      <c r="L48">
        <f>NDMC_EOD!AA48+NDMC_EOD!AB48</f>
        <v>0</v>
      </c>
      <c r="M48">
        <f>TPDDL_EOD!AA48+TPDDL_EOD!AB48</f>
        <v>9.14</v>
      </c>
      <c r="N48">
        <f t="shared" si="0"/>
        <v>38.22</v>
      </c>
      <c r="O48" s="113">
        <f t="shared" si="1"/>
        <v>7.9999999999998295E-2</v>
      </c>
      <c r="P48">
        <v>12.486080586080586</v>
      </c>
      <c r="Q48">
        <v>16.654788069073785</v>
      </c>
      <c r="R48">
        <v>0</v>
      </c>
      <c r="S48">
        <v>0</v>
      </c>
      <c r="T48">
        <v>9.1591313448456315</v>
      </c>
      <c r="U48" s="115">
        <f t="shared" si="2"/>
        <v>38.300000000000004</v>
      </c>
      <c r="V48" s="113">
        <f t="shared" si="3"/>
        <v>0</v>
      </c>
      <c r="X48" s="11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13"/>
      <c r="I49">
        <f>BRPL_EOD!AA49+BRPL_EOD!AB49</f>
        <v>12.46</v>
      </c>
      <c r="J49">
        <f>BYPL_EOD!AA49+BYPL_EOD!AB49</f>
        <v>16.62</v>
      </c>
      <c r="K49">
        <f>MES_EOD!AA49+MES_EOD!AB49</f>
        <v>0</v>
      </c>
      <c r="L49">
        <f>NDMC_EOD!AA49+NDMC_EOD!AB49</f>
        <v>0</v>
      </c>
      <c r="M49">
        <f>TPDDL_EOD!AA49+TPDDL_EOD!AB49</f>
        <v>9.14</v>
      </c>
      <c r="N49">
        <f t="shared" si="0"/>
        <v>38.22</v>
      </c>
      <c r="O49" s="113">
        <f t="shared" si="1"/>
        <v>7.9999999999998295E-2</v>
      </c>
      <c r="P49">
        <v>12.486080586080586</v>
      </c>
      <c r="Q49">
        <v>16.654788069073785</v>
      </c>
      <c r="R49">
        <v>0</v>
      </c>
      <c r="S49">
        <v>0</v>
      </c>
      <c r="T49">
        <v>9.1591313448456315</v>
      </c>
      <c r="U49" s="115">
        <f t="shared" si="2"/>
        <v>38.300000000000004</v>
      </c>
      <c r="V49" s="113">
        <f t="shared" si="3"/>
        <v>0</v>
      </c>
      <c r="X49" s="11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13"/>
      <c r="I50">
        <f>BRPL_EOD!AA50+BRPL_EOD!AB50</f>
        <v>12.46</v>
      </c>
      <c r="J50">
        <f>BYPL_EOD!AA50+BYPL_EOD!AB50</f>
        <v>16.62</v>
      </c>
      <c r="K50">
        <f>MES_EOD!AA50+MES_EOD!AB50</f>
        <v>0</v>
      </c>
      <c r="L50">
        <f>NDMC_EOD!AA50+NDMC_EOD!AB50</f>
        <v>0</v>
      </c>
      <c r="M50">
        <f>TPDDL_EOD!AA50+TPDDL_EOD!AB50</f>
        <v>9.14</v>
      </c>
      <c r="N50">
        <f t="shared" si="0"/>
        <v>38.22</v>
      </c>
      <c r="O50" s="113">
        <f t="shared" si="1"/>
        <v>7.9999999999998295E-2</v>
      </c>
      <c r="P50">
        <v>12.486080586080586</v>
      </c>
      <c r="Q50">
        <v>16.654788069073785</v>
      </c>
      <c r="R50">
        <v>0</v>
      </c>
      <c r="S50">
        <v>0</v>
      </c>
      <c r="T50">
        <v>9.1591313448456315</v>
      </c>
      <c r="U50" s="115">
        <f t="shared" si="2"/>
        <v>38.300000000000004</v>
      </c>
      <c r="V50" s="113">
        <f t="shared" si="3"/>
        <v>0</v>
      </c>
      <c r="X50" s="11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13"/>
      <c r="I51">
        <f>BRPL_EOD!AA51+BRPL_EOD!AB51</f>
        <v>15.99</v>
      </c>
      <c r="J51">
        <f>BYPL_EOD!AA51+BYPL_EOD!AB51</f>
        <v>8.75</v>
      </c>
      <c r="K51">
        <f>MES_EOD!AA51+MES_EOD!AB51</f>
        <v>0</v>
      </c>
      <c r="L51">
        <f>NDMC_EOD!AA51+NDMC_EOD!AB51</f>
        <v>1.91</v>
      </c>
      <c r="M51">
        <f>TPDDL_EOD!AA51+TPDDL_EOD!AB51</f>
        <v>11.42</v>
      </c>
      <c r="N51">
        <f t="shared" si="0"/>
        <v>38.07</v>
      </c>
      <c r="O51" s="113">
        <f t="shared" si="1"/>
        <v>0.22999999999999687</v>
      </c>
      <c r="P51">
        <v>16.086603624901496</v>
      </c>
      <c r="Q51">
        <v>8.8028631468347776</v>
      </c>
      <c r="R51">
        <v>0</v>
      </c>
      <c r="S51">
        <v>1.9215392697662199</v>
      </c>
      <c r="T51">
        <v>11.488993958497504</v>
      </c>
      <c r="U51" s="115">
        <f t="shared" si="2"/>
        <v>38.299999999999997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13"/>
      <c r="I52">
        <f>BRPL_EOD!AA52+BRPL_EOD!AB52</f>
        <v>15.99</v>
      </c>
      <c r="J52">
        <f>BYPL_EOD!AA52+BYPL_EOD!AB52</f>
        <v>8.75</v>
      </c>
      <c r="K52">
        <f>MES_EOD!AA52+MES_EOD!AB52</f>
        <v>0</v>
      </c>
      <c r="L52">
        <f>NDMC_EOD!AA52+NDMC_EOD!AB52</f>
        <v>1.91</v>
      </c>
      <c r="M52">
        <f>TPDDL_EOD!AA52+TPDDL_EOD!AB52</f>
        <v>11.42</v>
      </c>
      <c r="N52">
        <f t="shared" si="0"/>
        <v>38.07</v>
      </c>
      <c r="O52" s="113">
        <f t="shared" si="1"/>
        <v>0.22999999999999687</v>
      </c>
      <c r="P52">
        <v>16.086603624901496</v>
      </c>
      <c r="Q52">
        <v>8.8028631468347776</v>
      </c>
      <c r="R52">
        <v>0</v>
      </c>
      <c r="S52">
        <v>1.9215392697662199</v>
      </c>
      <c r="T52">
        <v>11.488993958497504</v>
      </c>
      <c r="U52" s="115">
        <f t="shared" si="2"/>
        <v>38.299999999999997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13"/>
      <c r="I53">
        <f>BRPL_EOD!AA53+BRPL_EOD!AB53</f>
        <v>15.99</v>
      </c>
      <c r="J53">
        <f>BYPL_EOD!AA53+BYPL_EOD!AB53</f>
        <v>8.75</v>
      </c>
      <c r="K53">
        <f>MES_EOD!AA53+MES_EOD!AB53</f>
        <v>0</v>
      </c>
      <c r="L53">
        <f>NDMC_EOD!AA53+NDMC_EOD!AB53</f>
        <v>1.91</v>
      </c>
      <c r="M53">
        <f>TPDDL_EOD!AA53+TPDDL_EOD!AB53</f>
        <v>11.42</v>
      </c>
      <c r="N53">
        <f t="shared" si="0"/>
        <v>38.07</v>
      </c>
      <c r="O53" s="113">
        <f t="shared" si="1"/>
        <v>0.22999999999999687</v>
      </c>
      <c r="P53">
        <v>16.086603624901496</v>
      </c>
      <c r="Q53">
        <v>8.8028631468347776</v>
      </c>
      <c r="R53">
        <v>0</v>
      </c>
      <c r="S53">
        <v>1.9215392697662199</v>
      </c>
      <c r="T53">
        <v>11.488993958497504</v>
      </c>
      <c r="U53" s="115">
        <f t="shared" si="2"/>
        <v>38.299999999999997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13"/>
      <c r="I54">
        <f>BRPL_EOD!AA54+BRPL_EOD!AB54</f>
        <v>15.99</v>
      </c>
      <c r="J54">
        <f>BYPL_EOD!AA54+BYPL_EOD!AB54</f>
        <v>8.75</v>
      </c>
      <c r="K54">
        <f>MES_EOD!AA54+MES_EOD!AB54</f>
        <v>0</v>
      </c>
      <c r="L54">
        <f>NDMC_EOD!AA54+NDMC_EOD!AB54</f>
        <v>1.91</v>
      </c>
      <c r="M54">
        <f>TPDDL_EOD!AA54+TPDDL_EOD!AB54</f>
        <v>11.42</v>
      </c>
      <c r="N54">
        <f t="shared" si="0"/>
        <v>38.07</v>
      </c>
      <c r="O54" s="113">
        <f t="shared" si="1"/>
        <v>0.22999999999999687</v>
      </c>
      <c r="P54">
        <v>16.086603624901496</v>
      </c>
      <c r="Q54">
        <v>8.8028631468347776</v>
      </c>
      <c r="R54">
        <v>0</v>
      </c>
      <c r="S54">
        <v>1.9215392697662199</v>
      </c>
      <c r="T54">
        <v>11.488993958497504</v>
      </c>
      <c r="U54" s="115">
        <f t="shared" si="2"/>
        <v>38.299999999999997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13"/>
      <c r="I55">
        <f>BRPL_EOD!AA55+BRPL_EOD!AB55</f>
        <v>15.99</v>
      </c>
      <c r="J55">
        <f>BYPL_EOD!AA55+BYPL_EOD!AB55</f>
        <v>8.75</v>
      </c>
      <c r="K55">
        <f>MES_EOD!AA55+MES_EOD!AB55</f>
        <v>0</v>
      </c>
      <c r="L55">
        <f>NDMC_EOD!AA55+NDMC_EOD!AB55</f>
        <v>1.91</v>
      </c>
      <c r="M55">
        <f>TPDDL_EOD!AA55+TPDDL_EOD!AB55</f>
        <v>11.42</v>
      </c>
      <c r="N55">
        <f t="shared" si="0"/>
        <v>38.07</v>
      </c>
      <c r="O55" s="113">
        <f t="shared" si="1"/>
        <v>0.22999999999999687</v>
      </c>
      <c r="P55">
        <v>16.086603624901496</v>
      </c>
      <c r="Q55">
        <v>8.8028631468347776</v>
      </c>
      <c r="R55">
        <v>0</v>
      </c>
      <c r="S55">
        <v>1.9215392697662199</v>
      </c>
      <c r="T55">
        <v>11.488993958497504</v>
      </c>
      <c r="U55" s="115">
        <f t="shared" si="2"/>
        <v>38.299999999999997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13"/>
      <c r="I56">
        <f>BRPL_EOD!AA56+BRPL_EOD!AB56</f>
        <v>15.99</v>
      </c>
      <c r="J56">
        <f>BYPL_EOD!AA56+BYPL_EOD!AB56</f>
        <v>8.75</v>
      </c>
      <c r="K56">
        <f>MES_EOD!AA56+MES_EOD!AB56</f>
        <v>0</v>
      </c>
      <c r="L56">
        <f>NDMC_EOD!AA56+NDMC_EOD!AB56</f>
        <v>1.91</v>
      </c>
      <c r="M56">
        <f>TPDDL_EOD!AA56+TPDDL_EOD!AB56</f>
        <v>11.42</v>
      </c>
      <c r="N56">
        <f t="shared" si="0"/>
        <v>38.07</v>
      </c>
      <c r="O56" s="113">
        <f t="shared" si="1"/>
        <v>0.22999999999999687</v>
      </c>
      <c r="P56">
        <v>16.086603624901496</v>
      </c>
      <c r="Q56">
        <v>8.8028631468347776</v>
      </c>
      <c r="R56">
        <v>0</v>
      </c>
      <c r="S56">
        <v>1.9215392697662199</v>
      </c>
      <c r="T56">
        <v>11.488993958497504</v>
      </c>
      <c r="U56" s="115">
        <f t="shared" si="2"/>
        <v>38.299999999999997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13"/>
      <c r="I57">
        <f>BRPL_EOD!AA57+BRPL_EOD!AB57</f>
        <v>15.57</v>
      </c>
      <c r="J57">
        <f>BYPL_EOD!AA57+BYPL_EOD!AB57</f>
        <v>8.52</v>
      </c>
      <c r="K57">
        <f>MES_EOD!AA57+MES_EOD!AB57</f>
        <v>0</v>
      </c>
      <c r="L57">
        <f>NDMC_EOD!AA57+NDMC_EOD!AB57</f>
        <v>1.86</v>
      </c>
      <c r="M57">
        <f>TPDDL_EOD!AA57+TPDDL_EOD!AB57</f>
        <v>11.12</v>
      </c>
      <c r="N57">
        <f t="shared" si="0"/>
        <v>37.07</v>
      </c>
      <c r="O57" s="113">
        <f t="shared" si="1"/>
        <v>0.22999999999999687</v>
      </c>
      <c r="P57">
        <v>15.666603722686808</v>
      </c>
      <c r="Q57">
        <v>8.5728621526841096</v>
      </c>
      <c r="R57">
        <v>0</v>
      </c>
      <c r="S57">
        <v>1.8715403291070947</v>
      </c>
      <c r="T57">
        <v>11.188993795521984</v>
      </c>
      <c r="U57" s="115">
        <f t="shared" si="2"/>
        <v>37.299999999999997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13"/>
      <c r="I58">
        <f>BRPL_EOD!AA58+BRPL_EOD!AB58</f>
        <v>15.57</v>
      </c>
      <c r="J58">
        <f>BYPL_EOD!AA58+BYPL_EOD!AB58</f>
        <v>8.52</v>
      </c>
      <c r="K58">
        <f>MES_EOD!AA58+MES_EOD!AB58</f>
        <v>0</v>
      </c>
      <c r="L58">
        <f>NDMC_EOD!AA58+NDMC_EOD!AB58</f>
        <v>1.86</v>
      </c>
      <c r="M58">
        <f>TPDDL_EOD!AA58+TPDDL_EOD!AB58</f>
        <v>11.12</v>
      </c>
      <c r="N58">
        <f t="shared" si="0"/>
        <v>37.07</v>
      </c>
      <c r="O58" s="113">
        <f t="shared" si="1"/>
        <v>0.22999999999999687</v>
      </c>
      <c r="P58">
        <v>15.666603722686808</v>
      </c>
      <c r="Q58">
        <v>8.5728621526841096</v>
      </c>
      <c r="R58">
        <v>0</v>
      </c>
      <c r="S58">
        <v>1.8715403291070947</v>
      </c>
      <c r="T58">
        <v>11.188993795521984</v>
      </c>
      <c r="U58" s="115">
        <f t="shared" si="2"/>
        <v>37.299999999999997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13"/>
      <c r="I59">
        <f>BRPL_EOD!AA59+BRPL_EOD!AB59</f>
        <v>15.57</v>
      </c>
      <c r="J59">
        <f>BYPL_EOD!AA59+BYPL_EOD!AB59</f>
        <v>8.52</v>
      </c>
      <c r="K59">
        <f>MES_EOD!AA59+MES_EOD!AB59</f>
        <v>0</v>
      </c>
      <c r="L59">
        <f>NDMC_EOD!AA59+NDMC_EOD!AB59</f>
        <v>1.86</v>
      </c>
      <c r="M59">
        <f>TPDDL_EOD!AA59+TPDDL_EOD!AB59</f>
        <v>11.12</v>
      </c>
      <c r="N59">
        <f t="shared" si="0"/>
        <v>37.07</v>
      </c>
      <c r="O59" s="113">
        <f t="shared" si="1"/>
        <v>0.22999999999999687</v>
      </c>
      <c r="P59">
        <v>15.666603722686808</v>
      </c>
      <c r="Q59">
        <v>8.5728621526841096</v>
      </c>
      <c r="R59">
        <v>0</v>
      </c>
      <c r="S59">
        <v>1.8715403291070947</v>
      </c>
      <c r="T59">
        <v>11.188993795521984</v>
      </c>
      <c r="U59" s="115">
        <f t="shared" si="2"/>
        <v>37.299999999999997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13"/>
      <c r="I60">
        <f>BRPL_EOD!AA60+BRPL_EOD!AB60</f>
        <v>15.57</v>
      </c>
      <c r="J60">
        <f>BYPL_EOD!AA60+BYPL_EOD!AB60</f>
        <v>8.52</v>
      </c>
      <c r="K60">
        <f>MES_EOD!AA60+MES_EOD!AB60</f>
        <v>0</v>
      </c>
      <c r="L60">
        <f>NDMC_EOD!AA60+NDMC_EOD!AB60</f>
        <v>1.86</v>
      </c>
      <c r="M60">
        <f>TPDDL_EOD!AA60+TPDDL_EOD!AB60</f>
        <v>11.12</v>
      </c>
      <c r="N60">
        <f t="shared" si="0"/>
        <v>37.07</v>
      </c>
      <c r="O60" s="113">
        <f t="shared" si="1"/>
        <v>0.22999999999999687</v>
      </c>
      <c r="P60">
        <v>15.666603722686808</v>
      </c>
      <c r="Q60">
        <v>8.5728621526841096</v>
      </c>
      <c r="R60">
        <v>0</v>
      </c>
      <c r="S60">
        <v>1.8715403291070947</v>
      </c>
      <c r="T60">
        <v>11.188993795521984</v>
      </c>
      <c r="U60" s="115">
        <f t="shared" si="2"/>
        <v>37.299999999999997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13"/>
      <c r="I61">
        <f>BRPL_EOD!AA61+BRPL_EOD!AB61</f>
        <v>15.57</v>
      </c>
      <c r="J61">
        <f>BYPL_EOD!AA61+BYPL_EOD!AB61</f>
        <v>8.52</v>
      </c>
      <c r="K61">
        <f>MES_EOD!AA61+MES_EOD!AB61</f>
        <v>0</v>
      </c>
      <c r="L61">
        <f>NDMC_EOD!AA61+NDMC_EOD!AB61</f>
        <v>1.86</v>
      </c>
      <c r="M61">
        <f>TPDDL_EOD!AA61+TPDDL_EOD!AB61</f>
        <v>11.12</v>
      </c>
      <c r="N61">
        <f t="shared" si="0"/>
        <v>37.07</v>
      </c>
      <c r="O61" s="113">
        <f t="shared" si="1"/>
        <v>0.22999999999999687</v>
      </c>
      <c r="P61">
        <v>15.666603722686808</v>
      </c>
      <c r="Q61">
        <v>8.5728621526841096</v>
      </c>
      <c r="R61">
        <v>0</v>
      </c>
      <c r="S61">
        <v>1.8715403291070947</v>
      </c>
      <c r="T61">
        <v>11.188993795521984</v>
      </c>
      <c r="U61" s="115">
        <f t="shared" si="2"/>
        <v>37.299999999999997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13"/>
      <c r="I62">
        <f>BRPL_EOD!AA62+BRPL_EOD!AB62</f>
        <v>15.57</v>
      </c>
      <c r="J62">
        <f>BYPL_EOD!AA62+BYPL_EOD!AB62</f>
        <v>8.52</v>
      </c>
      <c r="K62">
        <f>MES_EOD!AA62+MES_EOD!AB62</f>
        <v>0</v>
      </c>
      <c r="L62">
        <f>NDMC_EOD!AA62+NDMC_EOD!AB62</f>
        <v>1.86</v>
      </c>
      <c r="M62">
        <f>TPDDL_EOD!AA62+TPDDL_EOD!AB62</f>
        <v>11.12</v>
      </c>
      <c r="N62">
        <f t="shared" si="0"/>
        <v>37.07</v>
      </c>
      <c r="O62" s="113">
        <f t="shared" si="1"/>
        <v>0.22999999999999687</v>
      </c>
      <c r="P62">
        <v>15.666603722686808</v>
      </c>
      <c r="Q62">
        <v>8.5728621526841096</v>
      </c>
      <c r="R62">
        <v>0</v>
      </c>
      <c r="S62">
        <v>1.8715403291070947</v>
      </c>
      <c r="T62">
        <v>11.188993795521984</v>
      </c>
      <c r="U62" s="115">
        <f t="shared" si="2"/>
        <v>37.299999999999997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13"/>
      <c r="I63">
        <f>BRPL_EOD!AA63+BRPL_EOD!AB63</f>
        <v>15.57</v>
      </c>
      <c r="J63">
        <f>BYPL_EOD!AA63+BYPL_EOD!AB63</f>
        <v>8.52</v>
      </c>
      <c r="K63">
        <f>MES_EOD!AA63+MES_EOD!AB63</f>
        <v>0</v>
      </c>
      <c r="L63">
        <f>NDMC_EOD!AA63+NDMC_EOD!AB63</f>
        <v>1.86</v>
      </c>
      <c r="M63">
        <f>TPDDL_EOD!AA63+TPDDL_EOD!AB63</f>
        <v>11.12</v>
      </c>
      <c r="N63">
        <f t="shared" si="0"/>
        <v>37.07</v>
      </c>
      <c r="O63" s="113">
        <f t="shared" si="1"/>
        <v>0.22999999999999687</v>
      </c>
      <c r="P63">
        <v>15.666603722686808</v>
      </c>
      <c r="Q63">
        <v>8.5728621526841096</v>
      </c>
      <c r="R63">
        <v>0</v>
      </c>
      <c r="S63">
        <v>1.8715403291070947</v>
      </c>
      <c r="T63">
        <v>11.188993795521984</v>
      </c>
      <c r="U63" s="115">
        <f t="shared" si="2"/>
        <v>37.299999999999997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13"/>
      <c r="I64">
        <f>BRPL_EOD!AA64+BRPL_EOD!AB64</f>
        <v>15.57</v>
      </c>
      <c r="J64">
        <f>BYPL_EOD!AA64+BYPL_EOD!AB64</f>
        <v>8.52</v>
      </c>
      <c r="K64">
        <f>MES_EOD!AA64+MES_EOD!AB64</f>
        <v>0</v>
      </c>
      <c r="L64">
        <f>NDMC_EOD!AA64+NDMC_EOD!AB64</f>
        <v>1.86</v>
      </c>
      <c r="M64">
        <f>TPDDL_EOD!AA64+TPDDL_EOD!AB64</f>
        <v>11.12</v>
      </c>
      <c r="N64">
        <f t="shared" si="0"/>
        <v>37.07</v>
      </c>
      <c r="O64" s="113">
        <f t="shared" si="1"/>
        <v>0.22999999999999687</v>
      </c>
      <c r="P64">
        <v>15.666603722686808</v>
      </c>
      <c r="Q64">
        <v>8.5728621526841096</v>
      </c>
      <c r="R64">
        <v>0</v>
      </c>
      <c r="S64">
        <v>1.8715403291070947</v>
      </c>
      <c r="T64">
        <v>11.188993795521984</v>
      </c>
      <c r="U64" s="115">
        <f t="shared" si="2"/>
        <v>37.299999999999997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13"/>
      <c r="I65">
        <f>BRPL_EOD!AA65+BRPL_EOD!AB65</f>
        <v>15.57</v>
      </c>
      <c r="J65">
        <f>BYPL_EOD!AA65+BYPL_EOD!AB65</f>
        <v>8.52</v>
      </c>
      <c r="K65">
        <f>MES_EOD!AA65+MES_EOD!AB65</f>
        <v>0</v>
      </c>
      <c r="L65">
        <f>NDMC_EOD!AA65+NDMC_EOD!AB65</f>
        <v>1.86</v>
      </c>
      <c r="M65">
        <f>TPDDL_EOD!AA65+TPDDL_EOD!AB65</f>
        <v>11.12</v>
      </c>
      <c r="N65">
        <f t="shared" si="0"/>
        <v>37.07</v>
      </c>
      <c r="O65" s="113">
        <f t="shared" si="1"/>
        <v>0.22999999999999687</v>
      </c>
      <c r="P65">
        <v>15.666603722686808</v>
      </c>
      <c r="Q65">
        <v>8.5728621526841096</v>
      </c>
      <c r="R65">
        <v>0</v>
      </c>
      <c r="S65">
        <v>1.8715403291070947</v>
      </c>
      <c r="T65">
        <v>11.188993795521984</v>
      </c>
      <c r="U65" s="115">
        <f t="shared" si="2"/>
        <v>37.299999999999997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13"/>
      <c r="I66">
        <f>BRPL_EOD!AA66+BRPL_EOD!AB66</f>
        <v>15.57</v>
      </c>
      <c r="J66">
        <f>BYPL_EOD!AA66+BYPL_EOD!AB66</f>
        <v>8.52</v>
      </c>
      <c r="K66">
        <f>MES_EOD!AA66+MES_EOD!AB66</f>
        <v>0</v>
      </c>
      <c r="L66">
        <f>NDMC_EOD!AA66+NDMC_EOD!AB66</f>
        <v>1.86</v>
      </c>
      <c r="M66">
        <f>TPDDL_EOD!AA66+TPDDL_EOD!AB66</f>
        <v>11.12</v>
      </c>
      <c r="N66">
        <f t="shared" si="0"/>
        <v>37.07</v>
      </c>
      <c r="O66" s="113">
        <f t="shared" si="1"/>
        <v>0.22999999999999687</v>
      </c>
      <c r="P66">
        <v>15.666603722686808</v>
      </c>
      <c r="Q66">
        <v>8.5728621526841096</v>
      </c>
      <c r="R66">
        <v>0</v>
      </c>
      <c r="S66">
        <v>1.8715403291070947</v>
      </c>
      <c r="T66">
        <v>11.188993795521984</v>
      </c>
      <c r="U66" s="115">
        <f t="shared" si="2"/>
        <v>37.299999999999997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13"/>
      <c r="I67">
        <f>BRPL_EOD!AA67+BRPL_EOD!AB67</f>
        <v>15.57</v>
      </c>
      <c r="J67">
        <f>BYPL_EOD!AA67+BYPL_EOD!AB67</f>
        <v>8.52</v>
      </c>
      <c r="K67">
        <f>MES_EOD!AA67+MES_EOD!AB67</f>
        <v>0</v>
      </c>
      <c r="L67">
        <f>NDMC_EOD!AA67+NDMC_EOD!AB67</f>
        <v>1.86</v>
      </c>
      <c r="M67">
        <f>TPDDL_EOD!AA67+TPDDL_EOD!AB67</f>
        <v>11.12</v>
      </c>
      <c r="N67">
        <f t="shared" ref="N67:N98" si="6">SUM(I67:M67)</f>
        <v>37.07</v>
      </c>
      <c r="O67" s="113">
        <f t="shared" ref="O67:O98" si="7">G67-N67</f>
        <v>0.22999999999999687</v>
      </c>
      <c r="P67">
        <v>15.666603722686808</v>
      </c>
      <c r="Q67">
        <v>8.5728621526841096</v>
      </c>
      <c r="R67">
        <v>0</v>
      </c>
      <c r="S67">
        <v>1.8715403291070947</v>
      </c>
      <c r="T67">
        <v>11.188993795521984</v>
      </c>
      <c r="U67" s="115">
        <f t="shared" ref="U67:U98" si="8">SUM(P67:T67)</f>
        <v>37.299999999999997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13"/>
      <c r="I68">
        <f>BRPL_EOD!AA68+BRPL_EOD!AB68</f>
        <v>15.57</v>
      </c>
      <c r="J68">
        <f>BYPL_EOD!AA68+BYPL_EOD!AB68</f>
        <v>8.52</v>
      </c>
      <c r="K68">
        <f>MES_EOD!AA68+MES_EOD!AB68</f>
        <v>0</v>
      </c>
      <c r="L68">
        <f>NDMC_EOD!AA68+NDMC_EOD!AB68</f>
        <v>1.86</v>
      </c>
      <c r="M68">
        <f>TPDDL_EOD!AA68+TPDDL_EOD!AB68</f>
        <v>11.12</v>
      </c>
      <c r="N68">
        <f t="shared" si="6"/>
        <v>37.07</v>
      </c>
      <c r="O68" s="113">
        <f t="shared" si="7"/>
        <v>0.22999999999999687</v>
      </c>
      <c r="P68">
        <v>15.666603722686808</v>
      </c>
      <c r="Q68">
        <v>8.5728621526841096</v>
      </c>
      <c r="R68">
        <v>0</v>
      </c>
      <c r="S68">
        <v>1.8715403291070947</v>
      </c>
      <c r="T68">
        <v>11.188993795521984</v>
      </c>
      <c r="U68" s="115">
        <f t="shared" si="8"/>
        <v>37.299999999999997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13"/>
      <c r="I69">
        <f>BRPL_EOD!AA69+BRPL_EOD!AB69</f>
        <v>15.57</v>
      </c>
      <c r="J69">
        <f>BYPL_EOD!AA69+BYPL_EOD!AB69</f>
        <v>8.52</v>
      </c>
      <c r="K69">
        <f>MES_EOD!AA69+MES_EOD!AB69</f>
        <v>0</v>
      </c>
      <c r="L69">
        <f>NDMC_EOD!AA69+NDMC_EOD!AB69</f>
        <v>1.86</v>
      </c>
      <c r="M69">
        <f>TPDDL_EOD!AA69+TPDDL_EOD!AB69</f>
        <v>11.12</v>
      </c>
      <c r="N69">
        <f t="shared" si="6"/>
        <v>37.07</v>
      </c>
      <c r="O69" s="113">
        <f t="shared" si="7"/>
        <v>0.22999999999999687</v>
      </c>
      <c r="P69">
        <v>15.666603722686808</v>
      </c>
      <c r="Q69">
        <v>8.5728621526841096</v>
      </c>
      <c r="R69">
        <v>0</v>
      </c>
      <c r="S69">
        <v>1.8715403291070947</v>
      </c>
      <c r="T69">
        <v>11.188993795521984</v>
      </c>
      <c r="U69" s="115">
        <f t="shared" si="8"/>
        <v>37.299999999999997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13"/>
      <c r="I70">
        <f>BRPL_EOD!AA70+BRPL_EOD!AB70</f>
        <v>15.57</v>
      </c>
      <c r="J70">
        <f>BYPL_EOD!AA70+BYPL_EOD!AB70</f>
        <v>8.52</v>
      </c>
      <c r="K70">
        <f>MES_EOD!AA70+MES_EOD!AB70</f>
        <v>0</v>
      </c>
      <c r="L70">
        <f>NDMC_EOD!AA70+NDMC_EOD!AB70</f>
        <v>1.86</v>
      </c>
      <c r="M70">
        <f>TPDDL_EOD!AA70+TPDDL_EOD!AB70</f>
        <v>11.12</v>
      </c>
      <c r="N70">
        <f t="shared" si="6"/>
        <v>37.07</v>
      </c>
      <c r="O70" s="113">
        <f t="shared" si="7"/>
        <v>0.22999999999999687</v>
      </c>
      <c r="P70">
        <v>15.666603722686808</v>
      </c>
      <c r="Q70">
        <v>8.5728621526841096</v>
      </c>
      <c r="R70">
        <v>0</v>
      </c>
      <c r="S70">
        <v>1.8715403291070947</v>
      </c>
      <c r="T70">
        <v>11.188993795521984</v>
      </c>
      <c r="U70" s="115">
        <f t="shared" si="8"/>
        <v>37.299999999999997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13"/>
      <c r="I71">
        <f>BRPL_EOD!AA71+BRPL_EOD!AB71</f>
        <v>15.57</v>
      </c>
      <c r="J71">
        <f>BYPL_EOD!AA71+BYPL_EOD!AB71</f>
        <v>8.52</v>
      </c>
      <c r="K71">
        <f>MES_EOD!AA71+MES_EOD!AB71</f>
        <v>0</v>
      </c>
      <c r="L71">
        <f>NDMC_EOD!AA71+NDMC_EOD!AB71</f>
        <v>1.86</v>
      </c>
      <c r="M71">
        <f>TPDDL_EOD!AA71+TPDDL_EOD!AB71</f>
        <v>11.12</v>
      </c>
      <c r="N71">
        <f t="shared" si="6"/>
        <v>37.07</v>
      </c>
      <c r="O71" s="113">
        <f t="shared" si="7"/>
        <v>0.22999999999999687</v>
      </c>
      <c r="P71">
        <v>15.666603722686808</v>
      </c>
      <c r="Q71">
        <v>8.5728621526841096</v>
      </c>
      <c r="R71">
        <v>0</v>
      </c>
      <c r="S71">
        <v>1.8715403291070947</v>
      </c>
      <c r="T71">
        <v>11.188993795521984</v>
      </c>
      <c r="U71" s="115">
        <f t="shared" si="8"/>
        <v>37.299999999999997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13"/>
      <c r="I72">
        <f>BRPL_EOD!AA72+BRPL_EOD!AB72</f>
        <v>15.57</v>
      </c>
      <c r="J72">
        <f>BYPL_EOD!AA72+BYPL_EOD!AB72</f>
        <v>8.52</v>
      </c>
      <c r="K72">
        <f>MES_EOD!AA72+MES_EOD!AB72</f>
        <v>0</v>
      </c>
      <c r="L72">
        <f>NDMC_EOD!AA72+NDMC_EOD!AB72</f>
        <v>1.86</v>
      </c>
      <c r="M72">
        <f>TPDDL_EOD!AA72+TPDDL_EOD!AB72</f>
        <v>11.12</v>
      </c>
      <c r="N72">
        <f t="shared" si="6"/>
        <v>37.07</v>
      </c>
      <c r="O72" s="113">
        <f t="shared" si="7"/>
        <v>0.22999999999999687</v>
      </c>
      <c r="P72">
        <v>15.666603722686808</v>
      </c>
      <c r="Q72">
        <v>8.5728621526841096</v>
      </c>
      <c r="R72">
        <v>0</v>
      </c>
      <c r="S72">
        <v>1.8715403291070947</v>
      </c>
      <c r="T72">
        <v>11.188993795521984</v>
      </c>
      <c r="U72" s="115">
        <f t="shared" si="8"/>
        <v>37.299999999999997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13"/>
      <c r="I73">
        <f>BRPL_EOD!AA73+BRPL_EOD!AB73</f>
        <v>15.57</v>
      </c>
      <c r="J73">
        <f>BYPL_EOD!AA73+BYPL_EOD!AB73</f>
        <v>8.52</v>
      </c>
      <c r="K73">
        <f>MES_EOD!AA73+MES_EOD!AB73</f>
        <v>0</v>
      </c>
      <c r="L73">
        <f>NDMC_EOD!AA73+NDMC_EOD!AB73</f>
        <v>1.86</v>
      </c>
      <c r="M73">
        <f>TPDDL_EOD!AA73+TPDDL_EOD!AB73</f>
        <v>11.12</v>
      </c>
      <c r="N73">
        <f t="shared" si="6"/>
        <v>37.07</v>
      </c>
      <c r="O73" s="113">
        <f t="shared" si="7"/>
        <v>0.22999999999999687</v>
      </c>
      <c r="P73">
        <v>15.666603722686808</v>
      </c>
      <c r="Q73">
        <v>8.5728621526841096</v>
      </c>
      <c r="R73">
        <v>0</v>
      </c>
      <c r="S73">
        <v>1.8715403291070947</v>
      </c>
      <c r="T73">
        <v>11.188993795521984</v>
      </c>
      <c r="U73" s="115">
        <f t="shared" si="8"/>
        <v>37.299999999999997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13"/>
      <c r="I74">
        <f>BRPL_EOD!AA74+BRPL_EOD!AB74</f>
        <v>15.57</v>
      </c>
      <c r="J74">
        <f>BYPL_EOD!AA74+BYPL_EOD!AB74</f>
        <v>8.52</v>
      </c>
      <c r="K74">
        <f>MES_EOD!AA74+MES_EOD!AB74</f>
        <v>0</v>
      </c>
      <c r="L74">
        <f>NDMC_EOD!AA74+NDMC_EOD!AB74</f>
        <v>1.86</v>
      </c>
      <c r="M74">
        <f>TPDDL_EOD!AA74+TPDDL_EOD!AB74</f>
        <v>11.12</v>
      </c>
      <c r="N74">
        <f t="shared" si="6"/>
        <v>37.07</v>
      </c>
      <c r="O74" s="113">
        <f t="shared" si="7"/>
        <v>0.22999999999999687</v>
      </c>
      <c r="P74">
        <v>15.666603722686808</v>
      </c>
      <c r="Q74">
        <v>8.5728621526841096</v>
      </c>
      <c r="R74">
        <v>0</v>
      </c>
      <c r="S74">
        <v>1.8715403291070947</v>
      </c>
      <c r="T74">
        <v>11.188993795521984</v>
      </c>
      <c r="U74" s="115">
        <f t="shared" si="8"/>
        <v>37.299999999999997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13"/>
      <c r="I75">
        <f>BRPL_EOD!AA75+BRPL_EOD!AB75</f>
        <v>15.57</v>
      </c>
      <c r="J75">
        <f>BYPL_EOD!AA75+BYPL_EOD!AB75</f>
        <v>8.52</v>
      </c>
      <c r="K75">
        <f>MES_EOD!AA75+MES_EOD!AB75</f>
        <v>0</v>
      </c>
      <c r="L75">
        <f>NDMC_EOD!AA75+NDMC_EOD!AB75</f>
        <v>1.86</v>
      </c>
      <c r="M75">
        <f>TPDDL_EOD!AA75+TPDDL_EOD!AB75</f>
        <v>11.12</v>
      </c>
      <c r="N75">
        <f t="shared" si="6"/>
        <v>37.07</v>
      </c>
      <c r="O75" s="113">
        <f t="shared" si="7"/>
        <v>0.53000000000000114</v>
      </c>
      <c r="P75">
        <v>15.792608578365256</v>
      </c>
      <c r="Q75">
        <v>8.6418127866199086</v>
      </c>
      <c r="R75">
        <v>0</v>
      </c>
      <c r="S75">
        <v>1.8865929322902619</v>
      </c>
      <c r="T75">
        <v>11.278985702724574</v>
      </c>
      <c r="U75" s="115">
        <f t="shared" si="8"/>
        <v>37.6</v>
      </c>
      <c r="V75" s="113">
        <f t="shared" si="9"/>
        <v>0</v>
      </c>
      <c r="X75" s="118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13"/>
      <c r="I76">
        <f>BRPL_EOD!AA76+BRPL_EOD!AB76</f>
        <v>15.57</v>
      </c>
      <c r="J76">
        <f>BYPL_EOD!AA76+BYPL_EOD!AB76</f>
        <v>8.52</v>
      </c>
      <c r="K76">
        <f>MES_EOD!AA76+MES_EOD!AB76</f>
        <v>0</v>
      </c>
      <c r="L76">
        <f>NDMC_EOD!AA76+NDMC_EOD!AB76</f>
        <v>1.86</v>
      </c>
      <c r="M76">
        <f>TPDDL_EOD!AA76+TPDDL_EOD!AB76</f>
        <v>11.12</v>
      </c>
      <c r="N76">
        <f t="shared" si="6"/>
        <v>37.07</v>
      </c>
      <c r="O76" s="113">
        <f t="shared" si="7"/>
        <v>0.53000000000000114</v>
      </c>
      <c r="P76">
        <v>15.792608578365256</v>
      </c>
      <c r="Q76">
        <v>8.6418127866199086</v>
      </c>
      <c r="R76">
        <v>0</v>
      </c>
      <c r="S76">
        <v>1.8865929322902619</v>
      </c>
      <c r="T76">
        <v>11.278985702724574</v>
      </c>
      <c r="U76" s="115">
        <f t="shared" si="8"/>
        <v>37.6</v>
      </c>
      <c r="V76" s="113">
        <f t="shared" si="9"/>
        <v>0</v>
      </c>
      <c r="X76" s="118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13"/>
      <c r="I77">
        <f>BRPL_EOD!AA77+BRPL_EOD!AB77</f>
        <v>15.57</v>
      </c>
      <c r="J77">
        <f>BYPL_EOD!AA77+BYPL_EOD!AB77</f>
        <v>8.52</v>
      </c>
      <c r="K77">
        <f>MES_EOD!AA77+MES_EOD!AB77</f>
        <v>0</v>
      </c>
      <c r="L77">
        <f>NDMC_EOD!AA77+NDMC_EOD!AB77</f>
        <v>1.86</v>
      </c>
      <c r="M77">
        <f>TPDDL_EOD!AA77+TPDDL_EOD!AB77</f>
        <v>11.12</v>
      </c>
      <c r="N77">
        <f t="shared" si="6"/>
        <v>37.07</v>
      </c>
      <c r="O77" s="113">
        <f t="shared" si="7"/>
        <v>0.53000000000000114</v>
      </c>
      <c r="P77">
        <v>15.792608578365256</v>
      </c>
      <c r="Q77">
        <v>8.6418127866199086</v>
      </c>
      <c r="R77">
        <v>0</v>
      </c>
      <c r="S77">
        <v>1.8865929322902619</v>
      </c>
      <c r="T77">
        <v>11.278985702724574</v>
      </c>
      <c r="U77" s="115">
        <f t="shared" si="8"/>
        <v>37.6</v>
      </c>
      <c r="V77" s="113">
        <f t="shared" si="9"/>
        <v>0</v>
      </c>
      <c r="X77" s="118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13"/>
      <c r="I78">
        <f>BRPL_EOD!AA78+BRPL_EOD!AB78</f>
        <v>15.57</v>
      </c>
      <c r="J78">
        <f>BYPL_EOD!AA78+BYPL_EOD!AB78</f>
        <v>8.52</v>
      </c>
      <c r="K78">
        <f>MES_EOD!AA78+MES_EOD!AB78</f>
        <v>0</v>
      </c>
      <c r="L78">
        <f>NDMC_EOD!AA78+NDMC_EOD!AB78</f>
        <v>1.86</v>
      </c>
      <c r="M78">
        <f>TPDDL_EOD!AA78+TPDDL_EOD!AB78</f>
        <v>11.12</v>
      </c>
      <c r="N78">
        <f t="shared" si="6"/>
        <v>37.07</v>
      </c>
      <c r="O78" s="113">
        <f t="shared" si="7"/>
        <v>0.53000000000000114</v>
      </c>
      <c r="P78">
        <v>15.792608578365256</v>
      </c>
      <c r="Q78">
        <v>8.6418127866199086</v>
      </c>
      <c r="R78">
        <v>0</v>
      </c>
      <c r="S78">
        <v>1.8865929322902619</v>
      </c>
      <c r="T78">
        <v>11.278985702724574</v>
      </c>
      <c r="U78" s="115">
        <f t="shared" si="8"/>
        <v>37.6</v>
      </c>
      <c r="V78" s="113">
        <f t="shared" si="9"/>
        <v>0</v>
      </c>
      <c r="X78" s="118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13"/>
      <c r="I79">
        <f>BRPL_EOD!AA79+BRPL_EOD!AB79</f>
        <v>15.99</v>
      </c>
      <c r="J79">
        <f>BYPL_EOD!AA79+BYPL_EOD!AB79</f>
        <v>8.75</v>
      </c>
      <c r="K79">
        <f>MES_EOD!AA79+MES_EOD!AB79</f>
        <v>0</v>
      </c>
      <c r="L79">
        <f>NDMC_EOD!AA79+NDMC_EOD!AB79</f>
        <v>1.91</v>
      </c>
      <c r="M79">
        <f>TPDDL_EOD!AA79+TPDDL_EOD!AB79</f>
        <v>11.42</v>
      </c>
      <c r="N79">
        <f t="shared" si="6"/>
        <v>38.07</v>
      </c>
      <c r="O79" s="113">
        <f t="shared" si="7"/>
        <v>0.53000000000000114</v>
      </c>
      <c r="P79">
        <v>16.212608353033886</v>
      </c>
      <c r="Q79">
        <v>8.8718150774888365</v>
      </c>
      <c r="R79">
        <v>0</v>
      </c>
      <c r="S79">
        <v>1.9365904912004201</v>
      </c>
      <c r="T79">
        <v>11.578986078276859</v>
      </c>
      <c r="U79" s="115">
        <f t="shared" si="8"/>
        <v>38.6</v>
      </c>
      <c r="V79" s="113">
        <f t="shared" si="9"/>
        <v>0</v>
      </c>
      <c r="X79" s="118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13"/>
      <c r="I80">
        <f>BRPL_EOD!AA80+BRPL_EOD!AB80</f>
        <v>15.99</v>
      </c>
      <c r="J80">
        <f>BYPL_EOD!AA80+BYPL_EOD!AB80</f>
        <v>8.75</v>
      </c>
      <c r="K80">
        <f>MES_EOD!AA80+MES_EOD!AB80</f>
        <v>0</v>
      </c>
      <c r="L80">
        <f>NDMC_EOD!AA80+NDMC_EOD!AB80</f>
        <v>1.91</v>
      </c>
      <c r="M80">
        <f>TPDDL_EOD!AA80+TPDDL_EOD!AB80</f>
        <v>11.42</v>
      </c>
      <c r="N80">
        <f t="shared" si="6"/>
        <v>38.07</v>
      </c>
      <c r="O80" s="113">
        <f t="shared" si="7"/>
        <v>0.53000000000000114</v>
      </c>
      <c r="P80">
        <v>16.212608353033886</v>
      </c>
      <c r="Q80">
        <v>8.8718150774888365</v>
      </c>
      <c r="R80">
        <v>0</v>
      </c>
      <c r="S80">
        <v>1.9365904912004201</v>
      </c>
      <c r="T80">
        <v>11.578986078276859</v>
      </c>
      <c r="U80" s="115">
        <f t="shared" si="8"/>
        <v>38.6</v>
      </c>
      <c r="V80" s="113">
        <f t="shared" si="9"/>
        <v>0</v>
      </c>
      <c r="X80" s="118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13"/>
      <c r="I81">
        <f>BRPL_EOD!AA81+BRPL_EOD!AB81</f>
        <v>15.99</v>
      </c>
      <c r="J81">
        <f>BYPL_EOD!AA81+BYPL_EOD!AB81</f>
        <v>8.75</v>
      </c>
      <c r="K81">
        <f>MES_EOD!AA81+MES_EOD!AB81</f>
        <v>0</v>
      </c>
      <c r="L81">
        <f>NDMC_EOD!AA81+NDMC_EOD!AB81</f>
        <v>1.91</v>
      </c>
      <c r="M81">
        <f>TPDDL_EOD!AA81+TPDDL_EOD!AB81</f>
        <v>11.42</v>
      </c>
      <c r="N81">
        <f t="shared" si="6"/>
        <v>38.07</v>
      </c>
      <c r="O81" s="113">
        <f t="shared" si="7"/>
        <v>0.53000000000000114</v>
      </c>
      <c r="P81">
        <v>16.212608353033886</v>
      </c>
      <c r="Q81">
        <v>8.8718150774888365</v>
      </c>
      <c r="R81">
        <v>0</v>
      </c>
      <c r="S81">
        <v>1.9365904912004201</v>
      </c>
      <c r="T81">
        <v>11.578986078276859</v>
      </c>
      <c r="U81" s="115">
        <f t="shared" si="8"/>
        <v>38.6</v>
      </c>
      <c r="V81" s="113">
        <f t="shared" si="9"/>
        <v>0</v>
      </c>
      <c r="X81" s="118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13"/>
      <c r="I82">
        <f>BRPL_EOD!AA82+BRPL_EOD!AB82</f>
        <v>15.99</v>
      </c>
      <c r="J82">
        <f>BYPL_EOD!AA82+BYPL_EOD!AB82</f>
        <v>8.75</v>
      </c>
      <c r="K82">
        <f>MES_EOD!AA82+MES_EOD!AB82</f>
        <v>0</v>
      </c>
      <c r="L82">
        <f>NDMC_EOD!AA82+NDMC_EOD!AB82</f>
        <v>1.91</v>
      </c>
      <c r="M82">
        <f>TPDDL_EOD!AA82+TPDDL_EOD!AB82</f>
        <v>11.42</v>
      </c>
      <c r="N82">
        <f t="shared" si="6"/>
        <v>38.07</v>
      </c>
      <c r="O82" s="113">
        <f t="shared" si="7"/>
        <v>0.53000000000000114</v>
      </c>
      <c r="P82">
        <v>16.212608353033886</v>
      </c>
      <c r="Q82">
        <v>8.8718150774888365</v>
      </c>
      <c r="R82">
        <v>0</v>
      </c>
      <c r="S82">
        <v>1.9365904912004201</v>
      </c>
      <c r="T82">
        <v>11.578986078276859</v>
      </c>
      <c r="U82" s="115">
        <f t="shared" si="8"/>
        <v>38.6</v>
      </c>
      <c r="V82" s="113">
        <f t="shared" si="9"/>
        <v>0</v>
      </c>
      <c r="X82" s="118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13"/>
      <c r="I83">
        <f>BRPL_EOD!AA83+BRPL_EOD!AB83</f>
        <v>15.99</v>
      </c>
      <c r="J83">
        <f>BYPL_EOD!AA83+BYPL_EOD!AB83</f>
        <v>8.75</v>
      </c>
      <c r="K83">
        <f>MES_EOD!AA83+MES_EOD!AB83</f>
        <v>0</v>
      </c>
      <c r="L83">
        <f>NDMC_EOD!AA83+NDMC_EOD!AB83</f>
        <v>1.91</v>
      </c>
      <c r="M83">
        <f>TPDDL_EOD!AA83+TPDDL_EOD!AB83</f>
        <v>11.42</v>
      </c>
      <c r="N83">
        <f t="shared" si="6"/>
        <v>38.07</v>
      </c>
      <c r="O83" s="113">
        <f t="shared" si="7"/>
        <v>0.53000000000000114</v>
      </c>
      <c r="P83">
        <v>16.212608353033886</v>
      </c>
      <c r="Q83">
        <v>8.8718150774888365</v>
      </c>
      <c r="R83">
        <v>0</v>
      </c>
      <c r="S83">
        <v>1.9365904912004201</v>
      </c>
      <c r="T83">
        <v>11.578986078276859</v>
      </c>
      <c r="U83" s="115">
        <f t="shared" si="8"/>
        <v>38.6</v>
      </c>
      <c r="V83" s="113">
        <f t="shared" si="9"/>
        <v>0</v>
      </c>
      <c r="X83" s="118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13"/>
      <c r="I84">
        <f>BRPL_EOD!AA84+BRPL_EOD!AB84</f>
        <v>15.99</v>
      </c>
      <c r="J84">
        <f>BYPL_EOD!AA84+BYPL_EOD!AB84</f>
        <v>8.75</v>
      </c>
      <c r="K84">
        <f>MES_EOD!AA84+MES_EOD!AB84</f>
        <v>0</v>
      </c>
      <c r="L84">
        <f>NDMC_EOD!AA84+NDMC_EOD!AB84</f>
        <v>1.91</v>
      </c>
      <c r="M84">
        <f>TPDDL_EOD!AA84+TPDDL_EOD!AB84</f>
        <v>11.42</v>
      </c>
      <c r="N84">
        <f t="shared" si="6"/>
        <v>38.07</v>
      </c>
      <c r="O84" s="113">
        <f t="shared" si="7"/>
        <v>0.53000000000000114</v>
      </c>
      <c r="P84">
        <v>16.212608353033886</v>
      </c>
      <c r="Q84">
        <v>8.8718150774888365</v>
      </c>
      <c r="R84">
        <v>0</v>
      </c>
      <c r="S84">
        <v>1.9365904912004201</v>
      </c>
      <c r="T84">
        <v>11.578986078276859</v>
      </c>
      <c r="U84" s="115">
        <f t="shared" si="8"/>
        <v>38.6</v>
      </c>
      <c r="V84" s="113">
        <f t="shared" si="9"/>
        <v>0</v>
      </c>
      <c r="X84" s="118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13"/>
      <c r="I85">
        <f>BRPL_EOD!AA85+BRPL_EOD!AB85</f>
        <v>15.99</v>
      </c>
      <c r="J85">
        <f>BYPL_EOD!AA85+BYPL_EOD!AB85</f>
        <v>8.75</v>
      </c>
      <c r="K85">
        <f>MES_EOD!AA85+MES_EOD!AB85</f>
        <v>0</v>
      </c>
      <c r="L85">
        <f>NDMC_EOD!AA85+NDMC_EOD!AB85</f>
        <v>1.91</v>
      </c>
      <c r="M85">
        <f>TPDDL_EOD!AA85+TPDDL_EOD!AB85</f>
        <v>11.42</v>
      </c>
      <c r="N85">
        <f t="shared" si="6"/>
        <v>38.07</v>
      </c>
      <c r="O85" s="113">
        <f t="shared" si="7"/>
        <v>0.53000000000000114</v>
      </c>
      <c r="P85">
        <v>16.212608353033886</v>
      </c>
      <c r="Q85">
        <v>8.8718150774888365</v>
      </c>
      <c r="R85">
        <v>0</v>
      </c>
      <c r="S85">
        <v>1.9365904912004201</v>
      </c>
      <c r="T85">
        <v>11.578986078276859</v>
      </c>
      <c r="U85" s="115">
        <f t="shared" si="8"/>
        <v>38.6</v>
      </c>
      <c r="V85" s="113">
        <f t="shared" si="9"/>
        <v>0</v>
      </c>
      <c r="X85" s="118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13"/>
      <c r="I86">
        <f>BRPL_EOD!AA86+BRPL_EOD!AB86</f>
        <v>15.99</v>
      </c>
      <c r="J86">
        <f>BYPL_EOD!AA86+BYPL_EOD!AB86</f>
        <v>8.75</v>
      </c>
      <c r="K86">
        <f>MES_EOD!AA86+MES_EOD!AB86</f>
        <v>0</v>
      </c>
      <c r="L86">
        <f>NDMC_EOD!AA86+NDMC_EOD!AB86</f>
        <v>1.91</v>
      </c>
      <c r="M86">
        <f>TPDDL_EOD!AA86+TPDDL_EOD!AB86</f>
        <v>11.42</v>
      </c>
      <c r="N86">
        <f t="shared" si="6"/>
        <v>38.07</v>
      </c>
      <c r="O86" s="113">
        <f t="shared" si="7"/>
        <v>0.53000000000000114</v>
      </c>
      <c r="P86">
        <v>16.212608353033886</v>
      </c>
      <c r="Q86">
        <v>8.8718150774888365</v>
      </c>
      <c r="R86">
        <v>0</v>
      </c>
      <c r="S86">
        <v>1.9365904912004201</v>
      </c>
      <c r="T86">
        <v>11.578986078276859</v>
      </c>
      <c r="U86" s="115">
        <f t="shared" si="8"/>
        <v>38.6</v>
      </c>
      <c r="V86" s="113">
        <f t="shared" si="9"/>
        <v>0</v>
      </c>
      <c r="X86" s="118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13"/>
      <c r="I87">
        <f>BRPL_EOD!AA87+BRPL_EOD!AB87</f>
        <v>15.99</v>
      </c>
      <c r="J87">
        <f>BYPL_EOD!AA87+BYPL_EOD!AB87</f>
        <v>8.75</v>
      </c>
      <c r="K87">
        <f>MES_EOD!AA87+MES_EOD!AB87</f>
        <v>0</v>
      </c>
      <c r="L87">
        <f>NDMC_EOD!AA87+NDMC_EOD!AB87</f>
        <v>1.91</v>
      </c>
      <c r="M87">
        <f>TPDDL_EOD!AA87+TPDDL_EOD!AB87</f>
        <v>11.42</v>
      </c>
      <c r="N87">
        <f t="shared" si="6"/>
        <v>38.07</v>
      </c>
      <c r="O87" s="113">
        <f t="shared" si="7"/>
        <v>0.53000000000000114</v>
      </c>
      <c r="P87">
        <v>16.212608353033886</v>
      </c>
      <c r="Q87">
        <v>8.8718150774888365</v>
      </c>
      <c r="R87">
        <v>0</v>
      </c>
      <c r="S87">
        <v>1.9365904912004201</v>
      </c>
      <c r="T87">
        <v>11.578986078276859</v>
      </c>
      <c r="U87" s="115">
        <f t="shared" si="8"/>
        <v>38.6</v>
      </c>
      <c r="V87" s="113">
        <f t="shared" si="9"/>
        <v>0</v>
      </c>
      <c r="X87" s="118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13"/>
      <c r="I88">
        <f>BRPL_EOD!AA88+BRPL_EOD!AB88</f>
        <v>15.99</v>
      </c>
      <c r="J88">
        <f>BYPL_EOD!AA88+BYPL_EOD!AB88</f>
        <v>8.75</v>
      </c>
      <c r="K88">
        <f>MES_EOD!AA88+MES_EOD!AB88</f>
        <v>0</v>
      </c>
      <c r="L88">
        <f>NDMC_EOD!AA88+NDMC_EOD!AB88</f>
        <v>1.91</v>
      </c>
      <c r="M88">
        <f>TPDDL_EOD!AA88+TPDDL_EOD!AB88</f>
        <v>11.42</v>
      </c>
      <c r="N88">
        <f t="shared" si="6"/>
        <v>38.07</v>
      </c>
      <c r="O88" s="113">
        <f t="shared" si="7"/>
        <v>0.53000000000000114</v>
      </c>
      <c r="P88">
        <v>16.212608353033886</v>
      </c>
      <c r="Q88">
        <v>8.8718150774888365</v>
      </c>
      <c r="R88">
        <v>0</v>
      </c>
      <c r="S88">
        <v>1.9365904912004201</v>
      </c>
      <c r="T88">
        <v>11.578986078276859</v>
      </c>
      <c r="U88" s="115">
        <f t="shared" si="8"/>
        <v>38.6</v>
      </c>
      <c r="V88" s="113">
        <f t="shared" si="9"/>
        <v>0</v>
      </c>
      <c r="X88" s="118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13"/>
      <c r="I89">
        <f>BRPL_EOD!AA89+BRPL_EOD!AB89</f>
        <v>15.99</v>
      </c>
      <c r="J89">
        <f>BYPL_EOD!AA89+BYPL_EOD!AB89</f>
        <v>8.75</v>
      </c>
      <c r="K89">
        <f>MES_EOD!AA89+MES_EOD!AB89</f>
        <v>0</v>
      </c>
      <c r="L89">
        <f>NDMC_EOD!AA89+NDMC_EOD!AB89</f>
        <v>1.91</v>
      </c>
      <c r="M89">
        <f>TPDDL_EOD!AA89+TPDDL_EOD!AB89</f>
        <v>11.42</v>
      </c>
      <c r="N89">
        <f t="shared" si="6"/>
        <v>38.07</v>
      </c>
      <c r="O89" s="113">
        <f t="shared" si="7"/>
        <v>0.53000000000000114</v>
      </c>
      <c r="P89">
        <v>16.212608353033886</v>
      </c>
      <c r="Q89">
        <v>8.8718150774888365</v>
      </c>
      <c r="R89">
        <v>0</v>
      </c>
      <c r="S89">
        <v>1.9365904912004201</v>
      </c>
      <c r="T89">
        <v>11.578986078276859</v>
      </c>
      <c r="U89" s="115">
        <f t="shared" si="8"/>
        <v>38.6</v>
      </c>
      <c r="V89" s="113">
        <f t="shared" si="9"/>
        <v>0</v>
      </c>
      <c r="X89" s="118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13"/>
      <c r="I90">
        <f>BRPL_EOD!AA90+BRPL_EOD!AB90</f>
        <v>15.99</v>
      </c>
      <c r="J90">
        <f>BYPL_EOD!AA90+BYPL_EOD!AB90</f>
        <v>8.75</v>
      </c>
      <c r="K90">
        <f>MES_EOD!AA90+MES_EOD!AB90</f>
        <v>0</v>
      </c>
      <c r="L90">
        <f>NDMC_EOD!AA90+NDMC_EOD!AB90</f>
        <v>1.91</v>
      </c>
      <c r="M90">
        <f>TPDDL_EOD!AA90+TPDDL_EOD!AB90</f>
        <v>11.42</v>
      </c>
      <c r="N90">
        <f t="shared" si="6"/>
        <v>38.07</v>
      </c>
      <c r="O90" s="113">
        <f t="shared" si="7"/>
        <v>0.53000000000000114</v>
      </c>
      <c r="P90">
        <v>16.212608353033886</v>
      </c>
      <c r="Q90">
        <v>8.8718150774888365</v>
      </c>
      <c r="R90">
        <v>0</v>
      </c>
      <c r="S90">
        <v>1.9365904912004201</v>
      </c>
      <c r="T90">
        <v>11.578986078276859</v>
      </c>
      <c r="U90" s="115">
        <f t="shared" si="8"/>
        <v>38.6</v>
      </c>
      <c r="V90" s="113">
        <f t="shared" si="9"/>
        <v>0</v>
      </c>
      <c r="X90" s="118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13"/>
      <c r="I91">
        <f>BRPL_EOD!AA91+BRPL_EOD!AB91</f>
        <v>15.99</v>
      </c>
      <c r="J91">
        <f>BYPL_EOD!AA91+BYPL_EOD!AB91</f>
        <v>8.75</v>
      </c>
      <c r="K91">
        <f>MES_EOD!AA91+MES_EOD!AB91</f>
        <v>0</v>
      </c>
      <c r="L91">
        <f>NDMC_EOD!AA91+NDMC_EOD!AB91</f>
        <v>1.91</v>
      </c>
      <c r="M91">
        <f>TPDDL_EOD!AA91+TPDDL_EOD!AB91</f>
        <v>11.42</v>
      </c>
      <c r="N91">
        <f t="shared" si="6"/>
        <v>38.07</v>
      </c>
      <c r="O91" s="113">
        <f t="shared" si="7"/>
        <v>0.53000000000000114</v>
      </c>
      <c r="P91">
        <v>16.212608353033886</v>
      </c>
      <c r="Q91">
        <v>8.8718150774888365</v>
      </c>
      <c r="R91">
        <v>0</v>
      </c>
      <c r="S91">
        <v>1.9365904912004201</v>
      </c>
      <c r="T91">
        <v>11.578986078276859</v>
      </c>
      <c r="U91" s="115">
        <f t="shared" si="8"/>
        <v>38.6</v>
      </c>
      <c r="V91" s="113">
        <f t="shared" si="9"/>
        <v>0</v>
      </c>
      <c r="X91" s="118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13"/>
      <c r="I92">
        <f>BRPL_EOD!AA92+BRPL_EOD!AB92</f>
        <v>15.99</v>
      </c>
      <c r="J92">
        <f>BYPL_EOD!AA92+BYPL_EOD!AB92</f>
        <v>8.75</v>
      </c>
      <c r="K92">
        <f>MES_EOD!AA92+MES_EOD!AB92</f>
        <v>0</v>
      </c>
      <c r="L92">
        <f>NDMC_EOD!AA92+NDMC_EOD!AB92</f>
        <v>1.91</v>
      </c>
      <c r="M92">
        <f>TPDDL_EOD!AA92+TPDDL_EOD!AB92</f>
        <v>11.42</v>
      </c>
      <c r="N92">
        <f t="shared" si="6"/>
        <v>38.07</v>
      </c>
      <c r="O92" s="113">
        <f t="shared" si="7"/>
        <v>0.53000000000000114</v>
      </c>
      <c r="P92">
        <v>16.212608353033886</v>
      </c>
      <c r="Q92">
        <v>8.8718150774888365</v>
      </c>
      <c r="R92">
        <v>0</v>
      </c>
      <c r="S92">
        <v>1.9365904912004201</v>
      </c>
      <c r="T92">
        <v>11.578986078276859</v>
      </c>
      <c r="U92" s="115">
        <f t="shared" si="8"/>
        <v>38.6</v>
      </c>
      <c r="V92" s="113">
        <f t="shared" si="9"/>
        <v>0</v>
      </c>
      <c r="X92" s="118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13"/>
      <c r="I93">
        <f>BRPL_EOD!AA93+BRPL_EOD!AB93</f>
        <v>15.99</v>
      </c>
      <c r="J93">
        <f>BYPL_EOD!AA93+BYPL_EOD!AB93</f>
        <v>8.75</v>
      </c>
      <c r="K93">
        <f>MES_EOD!AA93+MES_EOD!AB93</f>
        <v>0</v>
      </c>
      <c r="L93">
        <f>NDMC_EOD!AA93+NDMC_EOD!AB93</f>
        <v>1.91</v>
      </c>
      <c r="M93">
        <f>TPDDL_EOD!AA93+TPDDL_EOD!AB93</f>
        <v>11.42</v>
      </c>
      <c r="N93">
        <f t="shared" si="6"/>
        <v>38.07</v>
      </c>
      <c r="O93" s="113">
        <f t="shared" si="7"/>
        <v>0.53000000000000114</v>
      </c>
      <c r="P93">
        <v>16.212608353033886</v>
      </c>
      <c r="Q93">
        <v>8.8718150774888365</v>
      </c>
      <c r="R93">
        <v>0</v>
      </c>
      <c r="S93">
        <v>1.9365904912004201</v>
      </c>
      <c r="T93">
        <v>11.578986078276859</v>
      </c>
      <c r="U93" s="115">
        <f t="shared" si="8"/>
        <v>38.6</v>
      </c>
      <c r="V93" s="113">
        <f t="shared" si="9"/>
        <v>0</v>
      </c>
      <c r="X93" s="118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13"/>
      <c r="I94">
        <f>BRPL_EOD!AA94+BRPL_EOD!AB94</f>
        <v>15.99</v>
      </c>
      <c r="J94">
        <f>BYPL_EOD!AA94+BYPL_EOD!AB94</f>
        <v>8.75</v>
      </c>
      <c r="K94">
        <f>MES_EOD!AA94+MES_EOD!AB94</f>
        <v>0</v>
      </c>
      <c r="L94">
        <f>NDMC_EOD!AA94+NDMC_EOD!AB94</f>
        <v>1.91</v>
      </c>
      <c r="M94">
        <f>TPDDL_EOD!AA94+TPDDL_EOD!AB94</f>
        <v>11.42</v>
      </c>
      <c r="N94">
        <f t="shared" si="6"/>
        <v>38.07</v>
      </c>
      <c r="O94" s="113">
        <f t="shared" si="7"/>
        <v>0.53000000000000114</v>
      </c>
      <c r="P94">
        <v>16.212608353033886</v>
      </c>
      <c r="Q94">
        <v>8.8718150774888365</v>
      </c>
      <c r="R94">
        <v>0</v>
      </c>
      <c r="S94">
        <v>1.9365904912004201</v>
      </c>
      <c r="T94">
        <v>11.578986078276859</v>
      </c>
      <c r="U94" s="115">
        <f t="shared" si="8"/>
        <v>38.6</v>
      </c>
      <c r="V94" s="113">
        <f t="shared" si="9"/>
        <v>0</v>
      </c>
      <c r="X94" s="118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13"/>
      <c r="I95">
        <f>BRPL_EOD!AA95+BRPL_EOD!AB95</f>
        <v>15.99</v>
      </c>
      <c r="J95">
        <f>BYPL_EOD!AA95+BYPL_EOD!AB95</f>
        <v>8.75</v>
      </c>
      <c r="K95">
        <f>MES_EOD!AA95+MES_EOD!AB95</f>
        <v>0</v>
      </c>
      <c r="L95">
        <f>NDMC_EOD!AA95+NDMC_EOD!AB95</f>
        <v>1.91</v>
      </c>
      <c r="M95">
        <f>TPDDL_EOD!AA95+TPDDL_EOD!AB95</f>
        <v>11.42</v>
      </c>
      <c r="N95">
        <f t="shared" si="6"/>
        <v>38.07</v>
      </c>
      <c r="O95" s="113">
        <f t="shared" si="7"/>
        <v>0.53000000000000114</v>
      </c>
      <c r="P95">
        <v>16.212608353033886</v>
      </c>
      <c r="Q95">
        <v>8.8718150774888365</v>
      </c>
      <c r="R95">
        <v>0</v>
      </c>
      <c r="S95">
        <v>1.9365904912004201</v>
      </c>
      <c r="T95">
        <v>11.578986078276859</v>
      </c>
      <c r="U95" s="115">
        <f t="shared" si="8"/>
        <v>38.6</v>
      </c>
      <c r="V95" s="113">
        <f t="shared" si="9"/>
        <v>0</v>
      </c>
      <c r="X95" s="118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13"/>
      <c r="I96">
        <f>BRPL_EOD!AA96+BRPL_EOD!AB96</f>
        <v>15.99</v>
      </c>
      <c r="J96">
        <f>BYPL_EOD!AA96+BYPL_EOD!AB96</f>
        <v>8.75</v>
      </c>
      <c r="K96">
        <f>MES_EOD!AA96+MES_EOD!AB96</f>
        <v>0</v>
      </c>
      <c r="L96">
        <f>NDMC_EOD!AA96+NDMC_EOD!AB96</f>
        <v>1.91</v>
      </c>
      <c r="M96">
        <f>TPDDL_EOD!AA96+TPDDL_EOD!AB96</f>
        <v>11.42</v>
      </c>
      <c r="N96">
        <f t="shared" si="6"/>
        <v>38.07</v>
      </c>
      <c r="O96" s="113">
        <f t="shared" si="7"/>
        <v>0.53000000000000114</v>
      </c>
      <c r="P96">
        <v>16.212608353033886</v>
      </c>
      <c r="Q96">
        <v>8.8718150774888365</v>
      </c>
      <c r="R96">
        <v>0</v>
      </c>
      <c r="S96">
        <v>1.9365904912004201</v>
      </c>
      <c r="T96">
        <v>11.578986078276859</v>
      </c>
      <c r="U96" s="115">
        <f t="shared" si="8"/>
        <v>38.6</v>
      </c>
      <c r="V96" s="113">
        <f t="shared" si="9"/>
        <v>0</v>
      </c>
      <c r="X96" s="118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13"/>
      <c r="I97">
        <f>BRPL_EOD!AA97+BRPL_EOD!AB97</f>
        <v>15.99</v>
      </c>
      <c r="J97">
        <f>BYPL_EOD!AA97+BYPL_EOD!AB97</f>
        <v>8.75</v>
      </c>
      <c r="K97">
        <f>MES_EOD!AA97+MES_EOD!AB97</f>
        <v>0</v>
      </c>
      <c r="L97">
        <f>NDMC_EOD!AA97+NDMC_EOD!AB97</f>
        <v>1.91</v>
      </c>
      <c r="M97">
        <f>TPDDL_EOD!AA97+TPDDL_EOD!AB97</f>
        <v>11.42</v>
      </c>
      <c r="N97">
        <f t="shared" si="6"/>
        <v>38.07</v>
      </c>
      <c r="O97" s="113">
        <f t="shared" si="7"/>
        <v>0.53000000000000114</v>
      </c>
      <c r="P97">
        <v>16.212608353033886</v>
      </c>
      <c r="Q97">
        <v>8.8718150774888365</v>
      </c>
      <c r="R97">
        <v>0</v>
      </c>
      <c r="S97">
        <v>1.9365904912004201</v>
      </c>
      <c r="T97">
        <v>11.578986078276859</v>
      </c>
      <c r="U97" s="115">
        <f t="shared" si="8"/>
        <v>38.6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13"/>
      <c r="I98">
        <f>BRPL_EOD!AA98+BRPL_EOD!AB98</f>
        <v>15.99</v>
      </c>
      <c r="J98">
        <f>BYPL_EOD!AA98+BYPL_EOD!AB98</f>
        <v>8.75</v>
      </c>
      <c r="K98">
        <f>MES_EOD!AA98+MES_EOD!AB98</f>
        <v>0</v>
      </c>
      <c r="L98">
        <f>NDMC_EOD!AA98+NDMC_EOD!AB98</f>
        <v>1.91</v>
      </c>
      <c r="M98">
        <f>TPDDL_EOD!AA98+TPDDL_EOD!AB98</f>
        <v>11.42</v>
      </c>
      <c r="N98">
        <f t="shared" si="6"/>
        <v>38.07</v>
      </c>
      <c r="O98" s="113">
        <f t="shared" si="7"/>
        <v>0.53000000000000114</v>
      </c>
      <c r="P98">
        <v>16.212608353033886</v>
      </c>
      <c r="Q98">
        <v>8.8718150774888365</v>
      </c>
      <c r="R98">
        <v>0</v>
      </c>
      <c r="S98">
        <v>1.9365904912004201</v>
      </c>
      <c r="T98">
        <v>11.578986078276859</v>
      </c>
      <c r="U98" s="115">
        <f t="shared" si="8"/>
        <v>38.6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2.016</v>
      </c>
      <c r="C99" s="115">
        <f t="shared" ref="C99:U99" si="12">SUM(C3:C98)/4000</f>
        <v>0</v>
      </c>
      <c r="D99" s="115">
        <f t="shared" si="12"/>
        <v>0.91396749999999993</v>
      </c>
      <c r="E99" s="115">
        <f t="shared" si="12"/>
        <v>0</v>
      </c>
      <c r="F99" s="115">
        <f t="shared" si="12"/>
        <v>2.016</v>
      </c>
      <c r="G99" s="115">
        <f t="shared" si="12"/>
        <v>0.91396749999999993</v>
      </c>
      <c r="H99" s="115"/>
      <c r="I99" s="115">
        <f t="shared" si="12"/>
        <v>0.32700500000000032</v>
      </c>
      <c r="J99" s="115">
        <f t="shared" si="12"/>
        <v>0.30199999999999994</v>
      </c>
      <c r="K99" s="115">
        <f t="shared" si="12"/>
        <v>0</v>
      </c>
      <c r="L99" s="115">
        <f t="shared" si="12"/>
        <v>3.7569999999999965E-2</v>
      </c>
      <c r="M99" s="115">
        <f t="shared" si="12"/>
        <v>0.23824999999999985</v>
      </c>
      <c r="N99" s="115">
        <f t="shared" si="12"/>
        <v>0.90482500000000177</v>
      </c>
      <c r="O99" s="115">
        <f t="shared" si="12"/>
        <v>9.1424999999999892E-3</v>
      </c>
      <c r="P99" s="115">
        <f t="shared" si="12"/>
        <v>0.33087543600352431</v>
      </c>
      <c r="Q99" s="115">
        <f t="shared" si="12"/>
        <v>0.304028145565991</v>
      </c>
      <c r="R99" s="115">
        <f t="shared" si="12"/>
        <v>0</v>
      </c>
      <c r="S99" s="115">
        <f t="shared" si="12"/>
        <v>3.8029100737120923E-2</v>
      </c>
      <c r="T99" s="115">
        <f t="shared" si="12"/>
        <v>0.24103481769336424</v>
      </c>
      <c r="U99" s="115">
        <f t="shared" si="12"/>
        <v>0.91396749999999993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3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3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5">
        <f t="shared" ref="U3:U66" si="2">SUM(P3:T3)</f>
        <v>216.01999999999998</v>
      </c>
      <c r="V3" s="113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3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3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5">
        <f t="shared" si="2"/>
        <v>216.01999999999998</v>
      </c>
      <c r="V4" s="113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3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3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5">
        <f t="shared" si="2"/>
        <v>216.01999999999998</v>
      </c>
      <c r="V5" s="113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3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3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5">
        <f t="shared" si="2"/>
        <v>216.01999999999998</v>
      </c>
      <c r="V6" s="113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3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3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5">
        <f t="shared" si="2"/>
        <v>216.01999999999998</v>
      </c>
      <c r="V7" s="113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3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3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5">
        <f t="shared" si="2"/>
        <v>216.01999999999998</v>
      </c>
      <c r="V8" s="113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3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3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5">
        <f t="shared" si="2"/>
        <v>216.01999999999998</v>
      </c>
      <c r="V9" s="113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3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3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5">
        <f t="shared" si="2"/>
        <v>216.01999999999998</v>
      </c>
      <c r="V10" s="113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3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3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5">
        <f t="shared" si="2"/>
        <v>216.01999999999998</v>
      </c>
      <c r="V11" s="113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3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3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5">
        <f t="shared" si="2"/>
        <v>216.01999999999998</v>
      </c>
      <c r="V12" s="113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3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3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5">
        <f t="shared" si="2"/>
        <v>216.01999999999998</v>
      </c>
      <c r="V13" s="113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3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3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5">
        <f t="shared" si="2"/>
        <v>216.01999999999998</v>
      </c>
      <c r="V14" s="113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3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3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5">
        <f t="shared" si="2"/>
        <v>216.01999999999998</v>
      </c>
      <c r="V15" s="113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3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3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5">
        <f t="shared" si="2"/>
        <v>216.01999999999998</v>
      </c>
      <c r="V16" s="113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3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3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5">
        <f t="shared" si="2"/>
        <v>216.01999999999998</v>
      </c>
      <c r="V17" s="113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3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3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5">
        <f t="shared" si="2"/>
        <v>216.01999999999998</v>
      </c>
      <c r="V18" s="113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3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3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5">
        <f t="shared" si="2"/>
        <v>216.01999999999998</v>
      </c>
      <c r="V19" s="113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3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3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5">
        <f t="shared" si="2"/>
        <v>216.01999999999998</v>
      </c>
      <c r="V20" s="113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3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3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5">
        <f t="shared" si="2"/>
        <v>216.01999999999998</v>
      </c>
      <c r="V21" s="113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3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3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5">
        <f t="shared" si="2"/>
        <v>216.01999999999998</v>
      </c>
      <c r="V22" s="113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3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3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5">
        <f t="shared" si="2"/>
        <v>216.01999999999998</v>
      </c>
      <c r="V23" s="113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3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3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5">
        <f t="shared" si="2"/>
        <v>216.01999999999998</v>
      </c>
      <c r="V24" s="113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3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3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5">
        <f t="shared" si="2"/>
        <v>216.01999999999998</v>
      </c>
      <c r="V25" s="113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3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3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5">
        <f t="shared" si="2"/>
        <v>216.01999999999998</v>
      </c>
      <c r="V26" s="113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3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3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5">
        <f t="shared" si="2"/>
        <v>216.01999999999998</v>
      </c>
      <c r="V27" s="113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221.36</v>
      </c>
      <c r="E28">
        <f>BAWANA!AM28</f>
        <v>0</v>
      </c>
      <c r="F28">
        <f t="shared" si="4"/>
        <v>256</v>
      </c>
      <c r="G28">
        <f t="shared" si="5"/>
        <v>221.36</v>
      </c>
      <c r="H28" s="113"/>
      <c r="I28">
        <f>BRPL_EOD!AI28+BRPL_EOD!AJ28</f>
        <v>84</v>
      </c>
      <c r="J28">
        <f>BYPL_EOD!AI28+BYPL_EOD!AJ28</f>
        <v>45</v>
      </c>
      <c r="K28">
        <f>MES_EOD!AI28+MES_EOD!AJ28</f>
        <v>5</v>
      </c>
      <c r="L28">
        <f>NDMC_EOD!AI28+NDMC_EOD!AJ28</f>
        <v>17.75</v>
      </c>
      <c r="M28">
        <f>TPDDL_EOD!AI28+TPDDL_EOD!AJ28</f>
        <v>69.61</v>
      </c>
      <c r="N28">
        <f t="shared" si="0"/>
        <v>221.36</v>
      </c>
      <c r="O28" s="113">
        <f t="shared" si="1"/>
        <v>0</v>
      </c>
      <c r="P28">
        <v>84</v>
      </c>
      <c r="Q28">
        <v>45</v>
      </c>
      <c r="R28">
        <v>5</v>
      </c>
      <c r="S28">
        <v>17.75</v>
      </c>
      <c r="T28">
        <v>69.61</v>
      </c>
      <c r="U28" s="115">
        <f t="shared" si="2"/>
        <v>221.36</v>
      </c>
      <c r="V28" s="113">
        <f t="shared" si="3"/>
        <v>0</v>
      </c>
      <c r="Y28">
        <f>BAWANA!AW28+BAWANA!AX28</f>
        <v>24.32</v>
      </c>
      <c r="Z28">
        <f>BAWANA!BD28+BAWANA!BE28</f>
        <v>24.32</v>
      </c>
      <c r="AA28">
        <f>BAWANA!X28+BAWANA!Y28</f>
        <v>24.32</v>
      </c>
      <c r="AB28">
        <f>BAWANA!AE28+BAWANA!AF28</f>
        <v>24.32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218.11</v>
      </c>
      <c r="E29">
        <f>BAWANA!AM29</f>
        <v>0</v>
      </c>
      <c r="F29">
        <f t="shared" si="4"/>
        <v>256</v>
      </c>
      <c r="G29">
        <f t="shared" si="5"/>
        <v>218.11</v>
      </c>
      <c r="H29" s="113"/>
      <c r="I29">
        <f>BRPL_EOD!AI29+BRPL_EOD!AJ29</f>
        <v>84</v>
      </c>
      <c r="J29">
        <f>BYPL_EOD!AI29+BYPL_EOD!AJ29</f>
        <v>45</v>
      </c>
      <c r="K29">
        <f>MES_EOD!AI29+MES_EOD!AJ29</f>
        <v>5</v>
      </c>
      <c r="L29">
        <f>NDMC_EOD!AI29+NDMC_EOD!AJ29</f>
        <v>14.51</v>
      </c>
      <c r="M29">
        <f>TPDDL_EOD!AI29+TPDDL_EOD!AJ29</f>
        <v>69.61</v>
      </c>
      <c r="N29">
        <f t="shared" si="0"/>
        <v>218.12</v>
      </c>
      <c r="O29" s="113">
        <f t="shared" si="1"/>
        <v>-9.9999999999909051E-3</v>
      </c>
      <c r="P29">
        <v>83.996148908857506</v>
      </c>
      <c r="Q29">
        <v>44.997936915459384</v>
      </c>
      <c r="R29">
        <v>4.9997707683843755</v>
      </c>
      <c r="S29">
        <v>14.509334769851458</v>
      </c>
      <c r="T29">
        <v>69.606808637447273</v>
      </c>
      <c r="U29" s="115">
        <f t="shared" si="2"/>
        <v>218.10999999999999</v>
      </c>
      <c r="V29" s="113">
        <f t="shared" si="3"/>
        <v>0</v>
      </c>
      <c r="Y29">
        <f>BAWANA!AW29+BAWANA!AX29</f>
        <v>19.89</v>
      </c>
      <c r="Z29">
        <f>BAWANA!BD29+BAWANA!BE29</f>
        <v>32</v>
      </c>
      <c r="AA29">
        <f>BAWANA!X29+BAWANA!Y29</f>
        <v>19.89</v>
      </c>
      <c r="AB29">
        <f>BAWANA!AE29+BAWANA!AF29</f>
        <v>32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223.9</v>
      </c>
      <c r="E30">
        <f>BAWANA!AM30</f>
        <v>0</v>
      </c>
      <c r="F30">
        <f t="shared" si="4"/>
        <v>256</v>
      </c>
      <c r="G30">
        <f t="shared" si="5"/>
        <v>223.9</v>
      </c>
      <c r="H30" s="113"/>
      <c r="I30">
        <f>BRPL_EOD!AI30+BRPL_EOD!AJ30</f>
        <v>84</v>
      </c>
      <c r="J30">
        <f>BYPL_EOD!AI30+BYPL_EOD!AJ30</f>
        <v>55</v>
      </c>
      <c r="K30">
        <f>MES_EOD!AI30+MES_EOD!AJ30</f>
        <v>5</v>
      </c>
      <c r="L30">
        <f>NDMC_EOD!AI30+NDMC_EOD!AJ30</f>
        <v>10.29</v>
      </c>
      <c r="M30">
        <f>TPDDL_EOD!AI30+TPDDL_EOD!AJ30</f>
        <v>69.61</v>
      </c>
      <c r="N30">
        <f t="shared" si="0"/>
        <v>223.89999999999998</v>
      </c>
      <c r="O30" s="113">
        <f t="shared" si="1"/>
        <v>0</v>
      </c>
      <c r="P30">
        <v>84.000000000000014</v>
      </c>
      <c r="Q30">
        <v>55.000000000000007</v>
      </c>
      <c r="R30">
        <v>5.0000000000000009</v>
      </c>
      <c r="S30">
        <v>10.290000000000001</v>
      </c>
      <c r="T30">
        <v>69.610000000000014</v>
      </c>
      <c r="U30" s="115">
        <f t="shared" si="2"/>
        <v>223.90000000000003</v>
      </c>
      <c r="V30" s="113">
        <f t="shared" si="3"/>
        <v>0</v>
      </c>
      <c r="Y30">
        <f>BAWANA!AW30+BAWANA!AX30</f>
        <v>14.1</v>
      </c>
      <c r="Z30">
        <f>BAWANA!BD30+BAWANA!BE30</f>
        <v>32</v>
      </c>
      <c r="AA30">
        <f>BAWANA!X30+BAWANA!Y30</f>
        <v>14.1</v>
      </c>
      <c r="AB30">
        <f>BAWANA!AE30+BAWANA!AF30</f>
        <v>32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213.61</v>
      </c>
      <c r="E31">
        <f>BAWANA!AM31</f>
        <v>0</v>
      </c>
      <c r="F31">
        <f t="shared" si="4"/>
        <v>256</v>
      </c>
      <c r="G31">
        <f t="shared" si="5"/>
        <v>213.61</v>
      </c>
      <c r="H31" s="113"/>
      <c r="I31">
        <f>BRPL_EOD!AI31+BRPL_EOD!AJ31</f>
        <v>84</v>
      </c>
      <c r="J31">
        <f>BYPL_EOD!AI31+BYPL_EOD!AJ31</f>
        <v>55</v>
      </c>
      <c r="K31">
        <f>MES_EOD!AI31+MES_EOD!AJ31</f>
        <v>5</v>
      </c>
      <c r="L31">
        <f>NDMC_EOD!AI31+NDMC_EOD!AJ31</f>
        <v>0</v>
      </c>
      <c r="M31">
        <f>TPDDL_EOD!AI31+TPDDL_EOD!AJ31</f>
        <v>69.61</v>
      </c>
      <c r="N31">
        <f t="shared" si="0"/>
        <v>213.61</v>
      </c>
      <c r="O31" s="113">
        <f t="shared" si="1"/>
        <v>0</v>
      </c>
      <c r="P31">
        <v>84</v>
      </c>
      <c r="Q31">
        <v>55</v>
      </c>
      <c r="R31">
        <v>5</v>
      </c>
      <c r="S31">
        <v>0</v>
      </c>
      <c r="T31">
        <v>69.61</v>
      </c>
      <c r="U31" s="115">
        <f t="shared" si="2"/>
        <v>213.61</v>
      </c>
      <c r="V31" s="113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213.61</v>
      </c>
      <c r="E32">
        <f>BAWANA!AM32</f>
        <v>0</v>
      </c>
      <c r="F32">
        <f t="shared" si="4"/>
        <v>256</v>
      </c>
      <c r="G32">
        <f t="shared" si="5"/>
        <v>213.61</v>
      </c>
      <c r="H32" s="113"/>
      <c r="I32">
        <f>BRPL_EOD!AI32+BRPL_EOD!AJ32</f>
        <v>84</v>
      </c>
      <c r="J32">
        <f>BYPL_EOD!AI32+BYPL_EOD!AJ32</f>
        <v>55</v>
      </c>
      <c r="K32">
        <f>MES_EOD!AI32+MES_EOD!AJ32</f>
        <v>5</v>
      </c>
      <c r="L32">
        <f>NDMC_EOD!AI32+NDMC_EOD!AJ32</f>
        <v>0</v>
      </c>
      <c r="M32">
        <f>TPDDL_EOD!AI32+TPDDL_EOD!AJ32</f>
        <v>69.61</v>
      </c>
      <c r="N32">
        <f t="shared" si="0"/>
        <v>213.61</v>
      </c>
      <c r="O32" s="113">
        <f t="shared" si="1"/>
        <v>0</v>
      </c>
      <c r="P32">
        <v>84</v>
      </c>
      <c r="Q32">
        <v>55</v>
      </c>
      <c r="R32">
        <v>5</v>
      </c>
      <c r="S32">
        <v>0</v>
      </c>
      <c r="T32">
        <v>69.61</v>
      </c>
      <c r="U32" s="115">
        <f t="shared" si="2"/>
        <v>213.61</v>
      </c>
      <c r="V32" s="113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213.61</v>
      </c>
      <c r="E33">
        <f>BAWANA!AM33</f>
        <v>0</v>
      </c>
      <c r="F33">
        <f t="shared" si="4"/>
        <v>256</v>
      </c>
      <c r="G33">
        <f t="shared" si="5"/>
        <v>213.61</v>
      </c>
      <c r="H33" s="113"/>
      <c r="I33">
        <f>BRPL_EOD!AI33+BRPL_EOD!AJ33</f>
        <v>84</v>
      </c>
      <c r="J33">
        <f>BYPL_EOD!AI33+BYPL_EOD!AJ33</f>
        <v>55</v>
      </c>
      <c r="K33">
        <f>MES_EOD!AI33+MES_EOD!AJ33</f>
        <v>5</v>
      </c>
      <c r="L33">
        <f>NDMC_EOD!AI33+NDMC_EOD!AJ33</f>
        <v>0</v>
      </c>
      <c r="M33">
        <f>TPDDL_EOD!AI33+TPDDL_EOD!AJ33</f>
        <v>69.61</v>
      </c>
      <c r="N33">
        <f t="shared" si="0"/>
        <v>213.61</v>
      </c>
      <c r="O33" s="113">
        <f t="shared" si="1"/>
        <v>0</v>
      </c>
      <c r="P33">
        <v>84</v>
      </c>
      <c r="Q33">
        <v>55</v>
      </c>
      <c r="R33">
        <v>5</v>
      </c>
      <c r="S33">
        <v>0</v>
      </c>
      <c r="T33">
        <v>69.61</v>
      </c>
      <c r="U33" s="115">
        <f t="shared" si="2"/>
        <v>213.61</v>
      </c>
      <c r="V33" s="113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213.61</v>
      </c>
      <c r="E34">
        <f>BAWANA!AM34</f>
        <v>0</v>
      </c>
      <c r="F34">
        <f t="shared" si="4"/>
        <v>256</v>
      </c>
      <c r="G34">
        <f t="shared" si="5"/>
        <v>213.61</v>
      </c>
      <c r="H34" s="113"/>
      <c r="I34">
        <f>BRPL_EOD!AI34+BRPL_EOD!AJ34</f>
        <v>84</v>
      </c>
      <c r="J34">
        <f>BYPL_EOD!AI34+BYPL_EOD!AJ34</f>
        <v>55</v>
      </c>
      <c r="K34">
        <f>MES_EOD!AI34+MES_EOD!AJ34</f>
        <v>5</v>
      </c>
      <c r="L34">
        <f>NDMC_EOD!AI34+NDMC_EOD!AJ34</f>
        <v>0</v>
      </c>
      <c r="M34">
        <f>TPDDL_EOD!AI34+TPDDL_EOD!AJ34</f>
        <v>69.61</v>
      </c>
      <c r="N34">
        <f t="shared" si="0"/>
        <v>213.61</v>
      </c>
      <c r="O34" s="113">
        <f t="shared" si="1"/>
        <v>0</v>
      </c>
      <c r="P34">
        <v>84</v>
      </c>
      <c r="Q34">
        <v>55</v>
      </c>
      <c r="R34">
        <v>5</v>
      </c>
      <c r="S34">
        <v>0</v>
      </c>
      <c r="T34">
        <v>69.61</v>
      </c>
      <c r="U34" s="115">
        <f t="shared" si="2"/>
        <v>213.61</v>
      </c>
      <c r="V34" s="113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213.61</v>
      </c>
      <c r="E35">
        <f>BAWANA!AM35</f>
        <v>0</v>
      </c>
      <c r="F35">
        <f t="shared" si="4"/>
        <v>256</v>
      </c>
      <c r="G35">
        <f t="shared" si="5"/>
        <v>213.61</v>
      </c>
      <c r="H35" s="113"/>
      <c r="I35">
        <f>BRPL_EOD!AI35+BRPL_EOD!AJ35</f>
        <v>84</v>
      </c>
      <c r="J35">
        <f>BYPL_EOD!AI35+BYPL_EOD!AJ35</f>
        <v>55</v>
      </c>
      <c r="K35">
        <f>MES_EOD!AI35+MES_EOD!AJ35</f>
        <v>5</v>
      </c>
      <c r="L35">
        <f>NDMC_EOD!AI35+NDMC_EOD!AJ35</f>
        <v>0</v>
      </c>
      <c r="M35">
        <f>TPDDL_EOD!AI35+TPDDL_EOD!AJ35</f>
        <v>69.61</v>
      </c>
      <c r="N35">
        <f t="shared" si="0"/>
        <v>213.61</v>
      </c>
      <c r="O35" s="113">
        <f t="shared" si="1"/>
        <v>0</v>
      </c>
      <c r="P35">
        <v>84</v>
      </c>
      <c r="Q35">
        <v>55</v>
      </c>
      <c r="R35">
        <v>5</v>
      </c>
      <c r="S35">
        <v>0</v>
      </c>
      <c r="T35">
        <v>69.61</v>
      </c>
      <c r="U35" s="115">
        <f t="shared" si="2"/>
        <v>213.61</v>
      </c>
      <c r="V35" s="113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213.61</v>
      </c>
      <c r="E36">
        <f>BAWANA!AM36</f>
        <v>0</v>
      </c>
      <c r="F36">
        <f t="shared" si="4"/>
        <v>256</v>
      </c>
      <c r="G36">
        <f t="shared" si="5"/>
        <v>213.61</v>
      </c>
      <c r="H36" s="113"/>
      <c r="I36">
        <f>BRPL_EOD!AI36+BRPL_EOD!AJ36</f>
        <v>84</v>
      </c>
      <c r="J36">
        <f>BYPL_EOD!AI36+BYPL_EOD!AJ36</f>
        <v>55</v>
      </c>
      <c r="K36">
        <f>MES_EOD!AI36+MES_EOD!AJ36</f>
        <v>5</v>
      </c>
      <c r="L36">
        <f>NDMC_EOD!AI36+NDMC_EOD!AJ36</f>
        <v>0</v>
      </c>
      <c r="M36">
        <f>TPDDL_EOD!AI36+TPDDL_EOD!AJ36</f>
        <v>69.61</v>
      </c>
      <c r="N36">
        <f t="shared" si="0"/>
        <v>213.61</v>
      </c>
      <c r="O36" s="113">
        <f t="shared" si="1"/>
        <v>0</v>
      </c>
      <c r="P36">
        <v>84</v>
      </c>
      <c r="Q36">
        <v>55</v>
      </c>
      <c r="R36">
        <v>5</v>
      </c>
      <c r="S36">
        <v>0</v>
      </c>
      <c r="T36">
        <v>69.61</v>
      </c>
      <c r="U36" s="115">
        <f t="shared" si="2"/>
        <v>213.61</v>
      </c>
      <c r="V36" s="113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213.61</v>
      </c>
      <c r="E37">
        <f>BAWANA!AM37</f>
        <v>0</v>
      </c>
      <c r="F37">
        <f t="shared" si="4"/>
        <v>256</v>
      </c>
      <c r="G37">
        <f t="shared" si="5"/>
        <v>213.61</v>
      </c>
      <c r="H37" s="113"/>
      <c r="I37">
        <f>BRPL_EOD!AI37+BRPL_EOD!AJ37</f>
        <v>84</v>
      </c>
      <c r="J37">
        <f>BYPL_EOD!AI37+BYPL_EOD!AJ37</f>
        <v>55</v>
      </c>
      <c r="K37">
        <f>MES_EOD!AI37+MES_EOD!AJ37</f>
        <v>5</v>
      </c>
      <c r="L37">
        <f>NDMC_EOD!AI37+NDMC_EOD!AJ37</f>
        <v>0</v>
      </c>
      <c r="M37">
        <f>TPDDL_EOD!AI37+TPDDL_EOD!AJ37</f>
        <v>69.61</v>
      </c>
      <c r="N37">
        <f t="shared" si="0"/>
        <v>213.61</v>
      </c>
      <c r="O37" s="113">
        <f t="shared" si="1"/>
        <v>0</v>
      </c>
      <c r="P37">
        <v>84</v>
      </c>
      <c r="Q37">
        <v>55</v>
      </c>
      <c r="R37">
        <v>5</v>
      </c>
      <c r="S37">
        <v>0</v>
      </c>
      <c r="T37">
        <v>69.61</v>
      </c>
      <c r="U37" s="115">
        <f t="shared" si="2"/>
        <v>213.61</v>
      </c>
      <c r="V37" s="113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213.61</v>
      </c>
      <c r="E38">
        <f>BAWANA!AM38</f>
        <v>0</v>
      </c>
      <c r="F38">
        <f t="shared" si="4"/>
        <v>256</v>
      </c>
      <c r="G38">
        <f t="shared" si="5"/>
        <v>213.61</v>
      </c>
      <c r="H38" s="113"/>
      <c r="I38">
        <f>BRPL_EOD!AI38+BRPL_EOD!AJ38</f>
        <v>84</v>
      </c>
      <c r="J38">
        <f>BYPL_EOD!AI38+BYPL_EOD!AJ38</f>
        <v>55</v>
      </c>
      <c r="K38">
        <f>MES_EOD!AI38+MES_EOD!AJ38</f>
        <v>5</v>
      </c>
      <c r="L38">
        <f>NDMC_EOD!AI38+NDMC_EOD!AJ38</f>
        <v>0</v>
      </c>
      <c r="M38">
        <f>TPDDL_EOD!AI38+TPDDL_EOD!AJ38</f>
        <v>69.61</v>
      </c>
      <c r="N38">
        <f t="shared" si="0"/>
        <v>213.61</v>
      </c>
      <c r="O38" s="113">
        <f t="shared" si="1"/>
        <v>0</v>
      </c>
      <c r="P38">
        <v>84</v>
      </c>
      <c r="Q38">
        <v>55</v>
      </c>
      <c r="R38">
        <v>5</v>
      </c>
      <c r="S38">
        <v>0</v>
      </c>
      <c r="T38">
        <v>69.61</v>
      </c>
      <c r="U38" s="115">
        <f t="shared" si="2"/>
        <v>213.61</v>
      </c>
      <c r="V38" s="113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213.61</v>
      </c>
      <c r="E39">
        <f>BAWANA!AM39</f>
        <v>0</v>
      </c>
      <c r="F39">
        <f t="shared" si="4"/>
        <v>256</v>
      </c>
      <c r="G39">
        <f t="shared" si="5"/>
        <v>213.61</v>
      </c>
      <c r="H39" s="113"/>
      <c r="I39">
        <f>BRPL_EOD!AI39+BRPL_EOD!AJ39</f>
        <v>84</v>
      </c>
      <c r="J39">
        <f>BYPL_EOD!AI39+BYPL_EOD!AJ39</f>
        <v>55</v>
      </c>
      <c r="K39">
        <f>MES_EOD!AI39+MES_EOD!AJ39</f>
        <v>5</v>
      </c>
      <c r="L39">
        <f>NDMC_EOD!AI39+NDMC_EOD!AJ39</f>
        <v>0</v>
      </c>
      <c r="M39">
        <f>TPDDL_EOD!AI39+TPDDL_EOD!AJ39</f>
        <v>69.61</v>
      </c>
      <c r="N39">
        <f t="shared" si="0"/>
        <v>213.61</v>
      </c>
      <c r="O39" s="113">
        <f t="shared" si="1"/>
        <v>0</v>
      </c>
      <c r="P39">
        <v>84</v>
      </c>
      <c r="Q39">
        <v>55</v>
      </c>
      <c r="R39">
        <v>5</v>
      </c>
      <c r="S39">
        <v>0</v>
      </c>
      <c r="T39">
        <v>69.61</v>
      </c>
      <c r="U39" s="115">
        <f t="shared" si="2"/>
        <v>213.61</v>
      </c>
      <c r="V39" s="113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213.61</v>
      </c>
      <c r="E40">
        <f>BAWANA!AM40</f>
        <v>0</v>
      </c>
      <c r="F40">
        <f t="shared" si="4"/>
        <v>256</v>
      </c>
      <c r="G40">
        <f t="shared" si="5"/>
        <v>213.61</v>
      </c>
      <c r="H40" s="113"/>
      <c r="I40">
        <f>BRPL_EOD!AI40+BRPL_EOD!AJ40</f>
        <v>84</v>
      </c>
      <c r="J40">
        <f>BYPL_EOD!AI40+BYPL_EOD!AJ40</f>
        <v>55</v>
      </c>
      <c r="K40">
        <f>MES_EOD!AI40+MES_EOD!AJ40</f>
        <v>5</v>
      </c>
      <c r="L40">
        <f>NDMC_EOD!AI40+NDMC_EOD!AJ40</f>
        <v>0</v>
      </c>
      <c r="M40">
        <f>TPDDL_EOD!AI40+TPDDL_EOD!AJ40</f>
        <v>69.61</v>
      </c>
      <c r="N40">
        <f t="shared" si="0"/>
        <v>213.61</v>
      </c>
      <c r="O40" s="113">
        <f t="shared" si="1"/>
        <v>0</v>
      </c>
      <c r="P40">
        <v>84</v>
      </c>
      <c r="Q40">
        <v>55</v>
      </c>
      <c r="R40">
        <v>5</v>
      </c>
      <c r="S40">
        <v>0</v>
      </c>
      <c r="T40">
        <v>69.61</v>
      </c>
      <c r="U40" s="115">
        <f t="shared" si="2"/>
        <v>213.61</v>
      </c>
      <c r="V40" s="113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238.61</v>
      </c>
      <c r="E41">
        <f>BAWANA!AM41</f>
        <v>0</v>
      </c>
      <c r="F41">
        <f t="shared" si="4"/>
        <v>256</v>
      </c>
      <c r="G41">
        <f t="shared" si="5"/>
        <v>238.61</v>
      </c>
      <c r="H41" s="113"/>
      <c r="I41">
        <f>BRPL_EOD!AI41+BRPL_EOD!AJ41</f>
        <v>84</v>
      </c>
      <c r="J41">
        <f>BYPL_EOD!AI41+BYPL_EOD!AJ41</f>
        <v>80</v>
      </c>
      <c r="K41">
        <f>MES_EOD!AI41+MES_EOD!AJ41</f>
        <v>5</v>
      </c>
      <c r="L41">
        <f>NDMC_EOD!AI41+NDMC_EOD!AJ41</f>
        <v>0</v>
      </c>
      <c r="M41">
        <f>TPDDL_EOD!AI41+TPDDL_EOD!AJ41</f>
        <v>69.61</v>
      </c>
      <c r="N41">
        <f t="shared" si="0"/>
        <v>238.61</v>
      </c>
      <c r="O41" s="113">
        <f t="shared" si="1"/>
        <v>0</v>
      </c>
      <c r="P41">
        <v>84</v>
      </c>
      <c r="Q41">
        <v>80</v>
      </c>
      <c r="R41">
        <v>5</v>
      </c>
      <c r="S41">
        <v>0</v>
      </c>
      <c r="T41">
        <v>69.61</v>
      </c>
      <c r="U41" s="115">
        <f t="shared" si="2"/>
        <v>238.61</v>
      </c>
      <c r="V41" s="113">
        <f t="shared" si="3"/>
        <v>0</v>
      </c>
      <c r="Y41">
        <f>BAWANA!AW41+BAWANA!AX41</f>
        <v>0</v>
      </c>
      <c r="Z41">
        <f>BAWANA!BD41+BAWANA!BE41</f>
        <v>32</v>
      </c>
      <c r="AA41">
        <f>BAWANA!X41+BAWANA!Y41</f>
        <v>0</v>
      </c>
      <c r="AB41">
        <f>BAWANA!AE41+BAWANA!AF41</f>
        <v>32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238.61</v>
      </c>
      <c r="E42">
        <f>BAWANA!AM42</f>
        <v>0</v>
      </c>
      <c r="F42">
        <f t="shared" si="4"/>
        <v>256</v>
      </c>
      <c r="G42">
        <f t="shared" si="5"/>
        <v>238.61</v>
      </c>
      <c r="H42" s="113"/>
      <c r="I42">
        <f>BRPL_EOD!AI42+BRPL_EOD!AJ42</f>
        <v>84</v>
      </c>
      <c r="J42">
        <f>BYPL_EOD!AI42+BYPL_EOD!AJ42</f>
        <v>80</v>
      </c>
      <c r="K42">
        <f>MES_EOD!AI42+MES_EOD!AJ42</f>
        <v>5</v>
      </c>
      <c r="L42">
        <f>NDMC_EOD!AI42+NDMC_EOD!AJ42</f>
        <v>0</v>
      </c>
      <c r="M42">
        <f>TPDDL_EOD!AI42+TPDDL_EOD!AJ42</f>
        <v>69.61</v>
      </c>
      <c r="N42">
        <f t="shared" si="0"/>
        <v>238.61</v>
      </c>
      <c r="O42" s="113">
        <f t="shared" si="1"/>
        <v>0</v>
      </c>
      <c r="P42">
        <v>84</v>
      </c>
      <c r="Q42">
        <v>80</v>
      </c>
      <c r="R42">
        <v>5</v>
      </c>
      <c r="S42">
        <v>0</v>
      </c>
      <c r="T42">
        <v>69.61</v>
      </c>
      <c r="U42" s="115">
        <f t="shared" si="2"/>
        <v>238.61</v>
      </c>
      <c r="V42" s="113">
        <f t="shared" si="3"/>
        <v>0</v>
      </c>
      <c r="Y42">
        <f>BAWANA!AW42+BAWANA!AX42</f>
        <v>0</v>
      </c>
      <c r="Z42">
        <f>BAWANA!BD42+BAWANA!BE42</f>
        <v>32</v>
      </c>
      <c r="AA42">
        <f>BAWANA!X42+BAWANA!Y42</f>
        <v>0</v>
      </c>
      <c r="AB42">
        <f>BAWANA!AE42+BAWANA!AF42</f>
        <v>32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227.01</v>
      </c>
      <c r="E43">
        <f>BAWANA!AM43</f>
        <v>0</v>
      </c>
      <c r="F43">
        <f t="shared" si="4"/>
        <v>256</v>
      </c>
      <c r="G43">
        <f t="shared" si="5"/>
        <v>227.01</v>
      </c>
      <c r="H43" s="113"/>
      <c r="I43">
        <f>BRPL_EOD!AI43+BRPL_EOD!AJ43</f>
        <v>84</v>
      </c>
      <c r="J43">
        <f>BYPL_EOD!AI43+BYPL_EOD!AJ43</f>
        <v>80</v>
      </c>
      <c r="K43">
        <f>MES_EOD!AI43+MES_EOD!AJ43</f>
        <v>5</v>
      </c>
      <c r="L43">
        <f>NDMC_EOD!AI43+NDMC_EOD!AJ43</f>
        <v>8.01</v>
      </c>
      <c r="M43">
        <f>TPDDL_EOD!AI43+TPDDL_EOD!AJ43</f>
        <v>50</v>
      </c>
      <c r="N43">
        <f t="shared" si="0"/>
        <v>227.01</v>
      </c>
      <c r="O43" s="113">
        <f t="shared" si="1"/>
        <v>0</v>
      </c>
      <c r="P43">
        <v>84</v>
      </c>
      <c r="Q43">
        <v>80</v>
      </c>
      <c r="R43">
        <v>5</v>
      </c>
      <c r="S43">
        <v>8.01</v>
      </c>
      <c r="T43">
        <v>50</v>
      </c>
      <c r="U43" s="115">
        <f t="shared" si="2"/>
        <v>227.01</v>
      </c>
      <c r="V43" s="113">
        <f t="shared" si="3"/>
        <v>0</v>
      </c>
      <c r="Y43">
        <f>BAWANA!AW43+BAWANA!AX43</f>
        <v>10.99</v>
      </c>
      <c r="Z43">
        <f>BAWANA!BD43+BAWANA!BE43</f>
        <v>32</v>
      </c>
      <c r="AA43">
        <f>BAWANA!X43+BAWANA!Y43</f>
        <v>10.99</v>
      </c>
      <c r="AB43">
        <f>BAWANA!AE43+BAWANA!AF43</f>
        <v>32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227.01</v>
      </c>
      <c r="E44">
        <f>BAWANA!AM44</f>
        <v>0</v>
      </c>
      <c r="F44">
        <f t="shared" si="4"/>
        <v>256</v>
      </c>
      <c r="G44">
        <f t="shared" si="5"/>
        <v>227.01</v>
      </c>
      <c r="H44" s="113"/>
      <c r="I44">
        <f>BRPL_EOD!AI44+BRPL_EOD!AJ44</f>
        <v>84</v>
      </c>
      <c r="J44">
        <f>BYPL_EOD!AI44+BYPL_EOD!AJ44</f>
        <v>80</v>
      </c>
      <c r="K44">
        <f>MES_EOD!AI44+MES_EOD!AJ44</f>
        <v>5</v>
      </c>
      <c r="L44">
        <f>NDMC_EOD!AI44+NDMC_EOD!AJ44</f>
        <v>8.01</v>
      </c>
      <c r="M44">
        <f>TPDDL_EOD!AI44+TPDDL_EOD!AJ44</f>
        <v>50</v>
      </c>
      <c r="N44">
        <f t="shared" si="0"/>
        <v>227.01</v>
      </c>
      <c r="O44" s="113">
        <f t="shared" si="1"/>
        <v>0</v>
      </c>
      <c r="P44">
        <v>84</v>
      </c>
      <c r="Q44">
        <v>80</v>
      </c>
      <c r="R44">
        <v>5</v>
      </c>
      <c r="S44">
        <v>8.01</v>
      </c>
      <c r="T44">
        <v>50</v>
      </c>
      <c r="U44" s="115">
        <f t="shared" si="2"/>
        <v>227.01</v>
      </c>
      <c r="V44" s="113">
        <f t="shared" si="3"/>
        <v>0</v>
      </c>
      <c r="Y44">
        <f>BAWANA!AW44+BAWANA!AX44</f>
        <v>10.99</v>
      </c>
      <c r="Z44">
        <f>BAWANA!BD44+BAWANA!BE44</f>
        <v>32</v>
      </c>
      <c r="AA44">
        <f>BAWANA!X44+BAWANA!Y44</f>
        <v>10.99</v>
      </c>
      <c r="AB44">
        <f>BAWANA!AE44+BAWANA!AF44</f>
        <v>32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227.01</v>
      </c>
      <c r="E45">
        <f>BAWANA!AM45</f>
        <v>0</v>
      </c>
      <c r="F45">
        <f t="shared" si="4"/>
        <v>256</v>
      </c>
      <c r="G45">
        <f t="shared" si="5"/>
        <v>227.01</v>
      </c>
      <c r="H45" s="113"/>
      <c r="I45">
        <f>BRPL_EOD!AI45+BRPL_EOD!AJ45</f>
        <v>84</v>
      </c>
      <c r="J45">
        <f>BYPL_EOD!AI45+BYPL_EOD!AJ45</f>
        <v>80</v>
      </c>
      <c r="K45">
        <f>MES_EOD!AI45+MES_EOD!AJ45</f>
        <v>5</v>
      </c>
      <c r="L45">
        <f>NDMC_EOD!AI45+NDMC_EOD!AJ45</f>
        <v>8.01</v>
      </c>
      <c r="M45">
        <f>TPDDL_EOD!AI45+TPDDL_EOD!AJ45</f>
        <v>50</v>
      </c>
      <c r="N45">
        <f t="shared" si="0"/>
        <v>227.01</v>
      </c>
      <c r="O45" s="113">
        <f t="shared" si="1"/>
        <v>0</v>
      </c>
      <c r="P45">
        <v>84</v>
      </c>
      <c r="Q45">
        <v>80</v>
      </c>
      <c r="R45">
        <v>5</v>
      </c>
      <c r="S45">
        <v>8.01</v>
      </c>
      <c r="T45">
        <v>50</v>
      </c>
      <c r="U45" s="115">
        <f t="shared" si="2"/>
        <v>227.01</v>
      </c>
      <c r="V45" s="113">
        <f t="shared" si="3"/>
        <v>0</v>
      </c>
      <c r="Y45">
        <f>BAWANA!AW45+BAWANA!AX45</f>
        <v>10.99</v>
      </c>
      <c r="Z45">
        <f>BAWANA!BD45+BAWANA!BE45</f>
        <v>32</v>
      </c>
      <c r="AA45">
        <f>BAWANA!X45+BAWANA!Y45</f>
        <v>10.99</v>
      </c>
      <c r="AB45">
        <f>BAWANA!AE45+BAWANA!AF45</f>
        <v>32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227.01</v>
      </c>
      <c r="E46">
        <f>BAWANA!AM46</f>
        <v>0</v>
      </c>
      <c r="F46">
        <f t="shared" si="4"/>
        <v>256</v>
      </c>
      <c r="G46">
        <f t="shared" si="5"/>
        <v>227.01</v>
      </c>
      <c r="H46" s="113"/>
      <c r="I46">
        <f>BRPL_EOD!AI46+BRPL_EOD!AJ46</f>
        <v>84</v>
      </c>
      <c r="J46">
        <f>BYPL_EOD!AI46+BYPL_EOD!AJ46</f>
        <v>80</v>
      </c>
      <c r="K46">
        <f>MES_EOD!AI46+MES_EOD!AJ46</f>
        <v>5</v>
      </c>
      <c r="L46">
        <f>NDMC_EOD!AI46+NDMC_EOD!AJ46</f>
        <v>8.01</v>
      </c>
      <c r="M46">
        <f>TPDDL_EOD!AI46+TPDDL_EOD!AJ46</f>
        <v>50</v>
      </c>
      <c r="N46">
        <f t="shared" si="0"/>
        <v>227.01</v>
      </c>
      <c r="O46" s="113">
        <f t="shared" si="1"/>
        <v>0</v>
      </c>
      <c r="P46">
        <v>84</v>
      </c>
      <c r="Q46">
        <v>80</v>
      </c>
      <c r="R46">
        <v>5</v>
      </c>
      <c r="S46">
        <v>8.01</v>
      </c>
      <c r="T46">
        <v>50</v>
      </c>
      <c r="U46" s="115">
        <f t="shared" si="2"/>
        <v>227.01</v>
      </c>
      <c r="V46" s="113">
        <f t="shared" si="3"/>
        <v>0</v>
      </c>
      <c r="Y46">
        <f>BAWANA!AW46+BAWANA!AX46</f>
        <v>10.99</v>
      </c>
      <c r="Z46">
        <f>BAWANA!BD46+BAWANA!BE46</f>
        <v>32</v>
      </c>
      <c r="AA46">
        <f>BAWANA!X46+BAWANA!Y46</f>
        <v>10.99</v>
      </c>
      <c r="AB46">
        <f>BAWANA!AE46+BAWANA!AF46</f>
        <v>32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227.01</v>
      </c>
      <c r="E47">
        <f>BAWANA!AM47</f>
        <v>0</v>
      </c>
      <c r="F47">
        <f t="shared" si="4"/>
        <v>256</v>
      </c>
      <c r="G47">
        <f t="shared" si="5"/>
        <v>227.01</v>
      </c>
      <c r="H47" s="113"/>
      <c r="I47">
        <f>BRPL_EOD!AI47+BRPL_EOD!AJ47</f>
        <v>84</v>
      </c>
      <c r="J47">
        <f>BYPL_EOD!AI47+BYPL_EOD!AJ47</f>
        <v>80</v>
      </c>
      <c r="K47">
        <f>MES_EOD!AI47+MES_EOD!AJ47</f>
        <v>5</v>
      </c>
      <c r="L47">
        <f>NDMC_EOD!AI47+NDMC_EOD!AJ47</f>
        <v>8.01</v>
      </c>
      <c r="M47">
        <f>TPDDL_EOD!AI47+TPDDL_EOD!AJ47</f>
        <v>50</v>
      </c>
      <c r="N47">
        <f t="shared" si="0"/>
        <v>227.01</v>
      </c>
      <c r="O47" s="113">
        <f t="shared" si="1"/>
        <v>0</v>
      </c>
      <c r="P47">
        <v>84</v>
      </c>
      <c r="Q47">
        <v>80</v>
      </c>
      <c r="R47">
        <v>5</v>
      </c>
      <c r="S47">
        <v>8.01</v>
      </c>
      <c r="T47">
        <v>50</v>
      </c>
      <c r="U47" s="115">
        <f t="shared" si="2"/>
        <v>227.01</v>
      </c>
      <c r="V47" s="113">
        <f t="shared" si="3"/>
        <v>0</v>
      </c>
      <c r="Y47">
        <f>BAWANA!AW47+BAWANA!AX47</f>
        <v>10.99</v>
      </c>
      <c r="Z47">
        <f>BAWANA!BD47+BAWANA!BE47</f>
        <v>32</v>
      </c>
      <c r="AA47">
        <f>BAWANA!X47+BAWANA!Y47</f>
        <v>10.99</v>
      </c>
      <c r="AB47">
        <f>BAWANA!AE47+BAWANA!AF47</f>
        <v>32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227.01</v>
      </c>
      <c r="E48">
        <f>BAWANA!AM48</f>
        <v>0</v>
      </c>
      <c r="F48">
        <f t="shared" si="4"/>
        <v>256</v>
      </c>
      <c r="G48">
        <f t="shared" si="5"/>
        <v>227.01</v>
      </c>
      <c r="H48" s="113"/>
      <c r="I48">
        <f>BRPL_EOD!AI48+BRPL_EOD!AJ48</f>
        <v>84</v>
      </c>
      <c r="J48">
        <f>BYPL_EOD!AI48+BYPL_EOD!AJ48</f>
        <v>80</v>
      </c>
      <c r="K48">
        <f>MES_EOD!AI48+MES_EOD!AJ48</f>
        <v>5</v>
      </c>
      <c r="L48">
        <f>NDMC_EOD!AI48+NDMC_EOD!AJ48</f>
        <v>8.01</v>
      </c>
      <c r="M48">
        <f>TPDDL_EOD!AI48+TPDDL_EOD!AJ48</f>
        <v>50</v>
      </c>
      <c r="N48">
        <f t="shared" si="0"/>
        <v>227.01</v>
      </c>
      <c r="O48" s="113">
        <f t="shared" si="1"/>
        <v>0</v>
      </c>
      <c r="P48">
        <v>84</v>
      </c>
      <c r="Q48">
        <v>80</v>
      </c>
      <c r="R48">
        <v>5</v>
      </c>
      <c r="S48">
        <v>8.01</v>
      </c>
      <c r="T48">
        <v>50</v>
      </c>
      <c r="U48" s="115">
        <f t="shared" si="2"/>
        <v>227.01</v>
      </c>
      <c r="V48" s="113">
        <f t="shared" si="3"/>
        <v>0</v>
      </c>
      <c r="Y48">
        <f>BAWANA!AW48+BAWANA!AX48</f>
        <v>10.99</v>
      </c>
      <c r="Z48">
        <f>BAWANA!BD48+BAWANA!BE48</f>
        <v>32</v>
      </c>
      <c r="AA48">
        <f>BAWANA!X48+BAWANA!Y48</f>
        <v>10.99</v>
      </c>
      <c r="AB48">
        <f>BAWANA!AE48+BAWANA!AF48</f>
        <v>32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232.64</v>
      </c>
      <c r="E49">
        <f>BAWANA!AM49</f>
        <v>0</v>
      </c>
      <c r="F49">
        <f t="shared" si="4"/>
        <v>256</v>
      </c>
      <c r="G49">
        <f t="shared" si="5"/>
        <v>232.64</v>
      </c>
      <c r="H49" s="113"/>
      <c r="I49">
        <f>BRPL_EOD!AI49+BRPL_EOD!AJ49</f>
        <v>84</v>
      </c>
      <c r="J49">
        <f>BYPL_EOD!AI49+BYPL_EOD!AJ49</f>
        <v>80</v>
      </c>
      <c r="K49">
        <f>MES_EOD!AI49+MES_EOD!AJ49</f>
        <v>5</v>
      </c>
      <c r="L49">
        <f>NDMC_EOD!AI49+NDMC_EOD!AJ49</f>
        <v>13.63</v>
      </c>
      <c r="M49">
        <f>TPDDL_EOD!AI49+TPDDL_EOD!AJ49</f>
        <v>50</v>
      </c>
      <c r="N49">
        <f t="shared" si="0"/>
        <v>232.63</v>
      </c>
      <c r="O49" s="113">
        <f t="shared" si="1"/>
        <v>9.9999999999909051E-3</v>
      </c>
      <c r="P49">
        <v>84.004784420379352</v>
      </c>
      <c r="Q49">
        <v>80</v>
      </c>
      <c r="R49">
        <v>5.0002768550212471</v>
      </c>
      <c r="S49">
        <v>13.631316277492532</v>
      </c>
      <c r="T49">
        <v>50.003622447106856</v>
      </c>
      <c r="U49" s="115">
        <f t="shared" si="2"/>
        <v>232.64</v>
      </c>
      <c r="V49" s="113">
        <f t="shared" si="3"/>
        <v>0</v>
      </c>
      <c r="Y49">
        <f>BAWANA!AW49+BAWANA!AX49</f>
        <v>18.68</v>
      </c>
      <c r="Z49">
        <f>BAWANA!BD49+BAWANA!BE49</f>
        <v>18.68</v>
      </c>
      <c r="AA49">
        <f>BAWANA!X49+BAWANA!Y49</f>
        <v>18.68</v>
      </c>
      <c r="AB49">
        <f>BAWANA!AE49+BAWANA!AF49</f>
        <v>18.68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232.64</v>
      </c>
      <c r="E50">
        <f>BAWANA!AM50</f>
        <v>0</v>
      </c>
      <c r="F50">
        <f t="shared" si="4"/>
        <v>256</v>
      </c>
      <c r="G50">
        <f t="shared" si="5"/>
        <v>232.64</v>
      </c>
      <c r="H50" s="113"/>
      <c r="I50">
        <f>BRPL_EOD!AI50+BRPL_EOD!AJ50</f>
        <v>84</v>
      </c>
      <c r="J50">
        <f>BYPL_EOD!AI50+BYPL_EOD!AJ50</f>
        <v>80</v>
      </c>
      <c r="K50">
        <f>MES_EOD!AI50+MES_EOD!AJ50</f>
        <v>5</v>
      </c>
      <c r="L50">
        <f>NDMC_EOD!AI50+NDMC_EOD!AJ50</f>
        <v>13.63</v>
      </c>
      <c r="M50">
        <f>TPDDL_EOD!AI50+TPDDL_EOD!AJ50</f>
        <v>50</v>
      </c>
      <c r="N50">
        <f t="shared" si="0"/>
        <v>232.63</v>
      </c>
      <c r="O50" s="113">
        <f t="shared" si="1"/>
        <v>9.9999999999909051E-3</v>
      </c>
      <c r="P50">
        <v>84.004784420379352</v>
      </c>
      <c r="Q50">
        <v>80</v>
      </c>
      <c r="R50">
        <v>5.0002768550212471</v>
      </c>
      <c r="S50">
        <v>13.631316277492532</v>
      </c>
      <c r="T50">
        <v>50.003622447106856</v>
      </c>
      <c r="U50" s="115">
        <f t="shared" si="2"/>
        <v>232.64</v>
      </c>
      <c r="V50" s="113">
        <f t="shared" si="3"/>
        <v>0</v>
      </c>
      <c r="Y50">
        <f>BAWANA!AW50+BAWANA!AX50</f>
        <v>18.68</v>
      </c>
      <c r="Z50">
        <f>BAWANA!BD50+BAWANA!BE50</f>
        <v>18.68</v>
      </c>
      <c r="AA50">
        <f>BAWANA!X50+BAWANA!Y50</f>
        <v>18.68</v>
      </c>
      <c r="AB50">
        <f>BAWANA!AE50+BAWANA!AF50</f>
        <v>18.68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237.76</v>
      </c>
      <c r="E51">
        <f>BAWANA!AM51</f>
        <v>0</v>
      </c>
      <c r="F51">
        <f t="shared" si="4"/>
        <v>256</v>
      </c>
      <c r="G51">
        <f t="shared" si="5"/>
        <v>237.76</v>
      </c>
      <c r="H51" s="113"/>
      <c r="I51">
        <f>BRPL_EOD!AI51+BRPL_EOD!AJ51</f>
        <v>84</v>
      </c>
      <c r="J51">
        <f>BYPL_EOD!AI51+BYPL_EOD!AJ51</f>
        <v>87</v>
      </c>
      <c r="K51">
        <f>MES_EOD!AI51+MES_EOD!AJ51</f>
        <v>5</v>
      </c>
      <c r="L51">
        <f>NDMC_EOD!AI51+NDMC_EOD!AJ51</f>
        <v>11.76</v>
      </c>
      <c r="M51">
        <f>TPDDL_EOD!AI51+TPDDL_EOD!AJ51</f>
        <v>50</v>
      </c>
      <c r="N51">
        <f t="shared" si="0"/>
        <v>237.76</v>
      </c>
      <c r="O51" s="113">
        <f t="shared" si="1"/>
        <v>0</v>
      </c>
      <c r="P51">
        <v>84</v>
      </c>
      <c r="Q51">
        <v>87</v>
      </c>
      <c r="R51">
        <v>5</v>
      </c>
      <c r="S51">
        <v>11.76</v>
      </c>
      <c r="T51">
        <v>50</v>
      </c>
      <c r="U51" s="115">
        <f t="shared" si="2"/>
        <v>237.76</v>
      </c>
      <c r="V51" s="113">
        <f t="shared" si="3"/>
        <v>0</v>
      </c>
      <c r="Y51">
        <f>BAWANA!AW51+BAWANA!AX51</f>
        <v>16.12</v>
      </c>
      <c r="Z51">
        <f>BAWANA!BD51+BAWANA!BE51</f>
        <v>16.12</v>
      </c>
      <c r="AA51">
        <f>BAWANA!X51+BAWANA!Y51</f>
        <v>16.12</v>
      </c>
      <c r="AB51">
        <f>BAWANA!AE51+BAWANA!AF51</f>
        <v>16.12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237.76</v>
      </c>
      <c r="E52">
        <f>BAWANA!AM52</f>
        <v>0</v>
      </c>
      <c r="F52">
        <f t="shared" si="4"/>
        <v>256</v>
      </c>
      <c r="G52">
        <f t="shared" si="5"/>
        <v>237.76</v>
      </c>
      <c r="H52" s="113"/>
      <c r="I52">
        <f>BRPL_EOD!AI52+BRPL_EOD!AJ52</f>
        <v>84</v>
      </c>
      <c r="J52">
        <f>BYPL_EOD!AI52+BYPL_EOD!AJ52</f>
        <v>87</v>
      </c>
      <c r="K52">
        <f>MES_EOD!AI52+MES_EOD!AJ52</f>
        <v>5</v>
      </c>
      <c r="L52">
        <f>NDMC_EOD!AI52+NDMC_EOD!AJ52</f>
        <v>11.76</v>
      </c>
      <c r="M52">
        <f>TPDDL_EOD!AI52+TPDDL_EOD!AJ52</f>
        <v>50</v>
      </c>
      <c r="N52">
        <f t="shared" si="0"/>
        <v>237.76</v>
      </c>
      <c r="O52" s="113">
        <f t="shared" si="1"/>
        <v>0</v>
      </c>
      <c r="P52">
        <v>84</v>
      </c>
      <c r="Q52">
        <v>87</v>
      </c>
      <c r="R52">
        <v>5</v>
      </c>
      <c r="S52">
        <v>11.76</v>
      </c>
      <c r="T52">
        <v>50</v>
      </c>
      <c r="U52" s="115">
        <f t="shared" si="2"/>
        <v>237.76</v>
      </c>
      <c r="V52" s="113">
        <f t="shared" si="3"/>
        <v>0</v>
      </c>
      <c r="Y52">
        <f>BAWANA!AW52+BAWANA!AX52</f>
        <v>16.12</v>
      </c>
      <c r="Z52">
        <f>BAWANA!BD52+BAWANA!BE52</f>
        <v>16.12</v>
      </c>
      <c r="AA52">
        <f>BAWANA!X52+BAWANA!Y52</f>
        <v>16.12</v>
      </c>
      <c r="AB52">
        <f>BAWANA!AE52+BAWANA!AF52</f>
        <v>16.12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232.64</v>
      </c>
      <c r="E53">
        <f>BAWANA!AM53</f>
        <v>0</v>
      </c>
      <c r="F53">
        <f t="shared" si="4"/>
        <v>256</v>
      </c>
      <c r="G53">
        <f t="shared" si="5"/>
        <v>232.64</v>
      </c>
      <c r="H53" s="113"/>
      <c r="I53">
        <f>BRPL_EOD!AI53+BRPL_EOD!AJ53</f>
        <v>84</v>
      </c>
      <c r="J53">
        <f>BYPL_EOD!AI53+BYPL_EOD!AJ53</f>
        <v>80</v>
      </c>
      <c r="K53">
        <f>MES_EOD!AI53+MES_EOD!AJ53</f>
        <v>5</v>
      </c>
      <c r="L53">
        <f>NDMC_EOD!AI53+NDMC_EOD!AJ53</f>
        <v>13.63</v>
      </c>
      <c r="M53">
        <f>TPDDL_EOD!AI53+TPDDL_EOD!AJ53</f>
        <v>50</v>
      </c>
      <c r="N53">
        <f t="shared" si="0"/>
        <v>232.63</v>
      </c>
      <c r="O53" s="113">
        <f t="shared" si="1"/>
        <v>9.9999999999909051E-3</v>
      </c>
      <c r="P53">
        <v>84.004784420379352</v>
      </c>
      <c r="Q53">
        <v>80</v>
      </c>
      <c r="R53">
        <v>5.0002768550212471</v>
      </c>
      <c r="S53">
        <v>13.631316277492532</v>
      </c>
      <c r="T53">
        <v>50.003622447106856</v>
      </c>
      <c r="U53" s="115">
        <f t="shared" si="2"/>
        <v>232.64</v>
      </c>
      <c r="V53" s="113">
        <f t="shared" si="3"/>
        <v>0</v>
      </c>
      <c r="Y53">
        <f>BAWANA!AW53+BAWANA!AX53</f>
        <v>18.68</v>
      </c>
      <c r="Z53">
        <f>BAWANA!BD53+BAWANA!BE53</f>
        <v>18.68</v>
      </c>
      <c r="AA53">
        <f>BAWANA!X53+BAWANA!Y53</f>
        <v>18.68</v>
      </c>
      <c r="AB53">
        <f>BAWANA!AE53+BAWANA!AF53</f>
        <v>18.68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232.64</v>
      </c>
      <c r="E54">
        <f>BAWANA!AM54</f>
        <v>0</v>
      </c>
      <c r="F54">
        <f t="shared" si="4"/>
        <v>256</v>
      </c>
      <c r="G54">
        <f t="shared" si="5"/>
        <v>232.64</v>
      </c>
      <c r="H54" s="113"/>
      <c r="I54">
        <f>BRPL_EOD!AI54+BRPL_EOD!AJ54</f>
        <v>84</v>
      </c>
      <c r="J54">
        <f>BYPL_EOD!AI54+BYPL_EOD!AJ54</f>
        <v>80</v>
      </c>
      <c r="K54">
        <f>MES_EOD!AI54+MES_EOD!AJ54</f>
        <v>5</v>
      </c>
      <c r="L54">
        <f>NDMC_EOD!AI54+NDMC_EOD!AJ54</f>
        <v>13.63</v>
      </c>
      <c r="M54">
        <f>TPDDL_EOD!AI54+TPDDL_EOD!AJ54</f>
        <v>50</v>
      </c>
      <c r="N54">
        <f t="shared" si="0"/>
        <v>232.63</v>
      </c>
      <c r="O54" s="113">
        <f t="shared" si="1"/>
        <v>9.9999999999909051E-3</v>
      </c>
      <c r="P54">
        <v>84.004784420379352</v>
      </c>
      <c r="Q54">
        <v>80</v>
      </c>
      <c r="R54">
        <v>5.0002768550212471</v>
      </c>
      <c r="S54">
        <v>13.631316277492532</v>
      </c>
      <c r="T54">
        <v>50.003622447106856</v>
      </c>
      <c r="U54" s="115">
        <f t="shared" si="2"/>
        <v>232.64</v>
      </c>
      <c r="V54" s="113">
        <f t="shared" si="3"/>
        <v>0</v>
      </c>
      <c r="Y54">
        <f>BAWANA!AW54+BAWANA!AX54</f>
        <v>18.68</v>
      </c>
      <c r="Z54">
        <f>BAWANA!BD54+BAWANA!BE54</f>
        <v>18.68</v>
      </c>
      <c r="AA54">
        <f>BAWANA!X54+BAWANA!Y54</f>
        <v>18.68</v>
      </c>
      <c r="AB54">
        <f>BAWANA!AE54+BAWANA!AF54</f>
        <v>18.68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3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3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5">
        <f t="shared" si="2"/>
        <v>216.01999999999998</v>
      </c>
      <c r="V55" s="113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3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3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5">
        <f t="shared" si="2"/>
        <v>216.01999999999998</v>
      </c>
      <c r="V56" s="113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3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3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5">
        <f t="shared" si="2"/>
        <v>216.01999999999998</v>
      </c>
      <c r="V57" s="113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3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3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5">
        <f t="shared" si="2"/>
        <v>216.01999999999998</v>
      </c>
      <c r="V58" s="113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3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3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5">
        <f t="shared" si="2"/>
        <v>216.01999999999998</v>
      </c>
      <c r="V59" s="113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3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3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5">
        <f t="shared" si="2"/>
        <v>216.01999999999998</v>
      </c>
      <c r="V60" s="113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3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3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5">
        <f t="shared" si="2"/>
        <v>216.01999999999998</v>
      </c>
      <c r="V61" s="113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3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3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5">
        <f t="shared" si="2"/>
        <v>216.01999999999998</v>
      </c>
      <c r="V62" s="113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3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3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5">
        <f t="shared" si="2"/>
        <v>216.01999999999998</v>
      </c>
      <c r="V63" s="113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3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3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5">
        <f t="shared" si="2"/>
        <v>216.01999999999998</v>
      </c>
      <c r="V64" s="113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3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3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5">
        <f t="shared" si="2"/>
        <v>216.01999999999998</v>
      </c>
      <c r="V65" s="113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3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3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5">
        <f t="shared" si="2"/>
        <v>216.01999999999998</v>
      </c>
      <c r="V66" s="113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3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3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5">
        <f t="shared" ref="U67:U98" si="9">SUM(P67:T67)</f>
        <v>216.01999999999998</v>
      </c>
      <c r="V67" s="113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3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3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5">
        <f t="shared" si="9"/>
        <v>216.01999999999998</v>
      </c>
      <c r="V68" s="113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218.62</v>
      </c>
      <c r="E69">
        <f>BAWANA!AM69</f>
        <v>0</v>
      </c>
      <c r="F69">
        <f t="shared" si="11"/>
        <v>256</v>
      </c>
      <c r="G69">
        <f t="shared" si="12"/>
        <v>218.62</v>
      </c>
      <c r="H69" s="113"/>
      <c r="I69">
        <f>BRPL_EOD!AI69+BRPL_EOD!AJ69</f>
        <v>84</v>
      </c>
      <c r="J69">
        <f>BYPL_EOD!AI69+BYPL_EOD!AJ69</f>
        <v>55</v>
      </c>
      <c r="K69">
        <f>MES_EOD!AI69+MES_EOD!AJ69</f>
        <v>5</v>
      </c>
      <c r="L69">
        <f>NDMC_EOD!AI69+NDMC_EOD!AJ69</f>
        <v>18.739999999999998</v>
      </c>
      <c r="M69">
        <f>TPDDL_EOD!AI69+TPDDL_EOD!AJ69</f>
        <v>55.88</v>
      </c>
      <c r="N69">
        <f t="shared" si="7"/>
        <v>218.62</v>
      </c>
      <c r="O69" s="113">
        <f t="shared" si="8"/>
        <v>0</v>
      </c>
      <c r="P69">
        <v>84</v>
      </c>
      <c r="Q69">
        <v>55</v>
      </c>
      <c r="R69">
        <v>5</v>
      </c>
      <c r="S69">
        <v>18.739999999999998</v>
      </c>
      <c r="T69">
        <v>55.88</v>
      </c>
      <c r="U69" s="115">
        <f t="shared" si="9"/>
        <v>218.62</v>
      </c>
      <c r="V69" s="113">
        <f t="shared" si="10"/>
        <v>0</v>
      </c>
      <c r="Y69">
        <f>BAWANA!AW69+BAWANA!AX69</f>
        <v>25.69</v>
      </c>
      <c r="Z69">
        <f>BAWANA!BD69+BAWANA!BE69</f>
        <v>25.69</v>
      </c>
      <c r="AA69">
        <f>BAWANA!X69+BAWANA!Y69</f>
        <v>25.69</v>
      </c>
      <c r="AB69">
        <f>BAWANA!AE69+BAWANA!AF69</f>
        <v>25.69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218.62</v>
      </c>
      <c r="E70">
        <f>BAWANA!AM70</f>
        <v>0</v>
      </c>
      <c r="F70">
        <f t="shared" si="11"/>
        <v>256</v>
      </c>
      <c r="G70">
        <f t="shared" si="12"/>
        <v>218.62</v>
      </c>
      <c r="H70" s="113"/>
      <c r="I70">
        <f>BRPL_EOD!AI70+BRPL_EOD!AJ70</f>
        <v>84</v>
      </c>
      <c r="J70">
        <f>BYPL_EOD!AI70+BYPL_EOD!AJ70</f>
        <v>55</v>
      </c>
      <c r="K70">
        <f>MES_EOD!AI70+MES_EOD!AJ70</f>
        <v>5</v>
      </c>
      <c r="L70">
        <f>NDMC_EOD!AI70+NDMC_EOD!AJ70</f>
        <v>18.739999999999998</v>
      </c>
      <c r="M70">
        <f>TPDDL_EOD!AI70+TPDDL_EOD!AJ70</f>
        <v>55.88</v>
      </c>
      <c r="N70">
        <f t="shared" si="7"/>
        <v>218.62</v>
      </c>
      <c r="O70" s="113">
        <f t="shared" si="8"/>
        <v>0</v>
      </c>
      <c r="P70">
        <v>84</v>
      </c>
      <c r="Q70">
        <v>55</v>
      </c>
      <c r="R70">
        <v>5</v>
      </c>
      <c r="S70">
        <v>18.739999999999998</v>
      </c>
      <c r="T70">
        <v>55.88</v>
      </c>
      <c r="U70" s="115">
        <f t="shared" si="9"/>
        <v>218.62</v>
      </c>
      <c r="V70" s="113">
        <f t="shared" si="10"/>
        <v>0</v>
      </c>
      <c r="Y70">
        <f>BAWANA!AW70+BAWANA!AX70</f>
        <v>25.69</v>
      </c>
      <c r="Z70">
        <f>BAWANA!BD70+BAWANA!BE70</f>
        <v>25.69</v>
      </c>
      <c r="AA70">
        <f>BAWANA!X70+BAWANA!Y70</f>
        <v>25.69</v>
      </c>
      <c r="AB70">
        <f>BAWANA!AE70+BAWANA!AF70</f>
        <v>25.69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213.93</v>
      </c>
      <c r="E71">
        <f>BAWANA!AM71</f>
        <v>0</v>
      </c>
      <c r="F71">
        <f t="shared" si="11"/>
        <v>256</v>
      </c>
      <c r="G71">
        <f t="shared" si="12"/>
        <v>213.93</v>
      </c>
      <c r="H71" s="113"/>
      <c r="I71">
        <f>BRPL_EOD!AI71+BRPL_EOD!AJ71</f>
        <v>84</v>
      </c>
      <c r="J71">
        <f>BYPL_EOD!AI71+BYPL_EOD!AJ71</f>
        <v>55</v>
      </c>
      <c r="K71">
        <f>MES_EOD!AI71+MES_EOD!AJ71</f>
        <v>5</v>
      </c>
      <c r="L71">
        <f>NDMC_EOD!AI71+NDMC_EOD!AJ71</f>
        <v>17.559999999999999</v>
      </c>
      <c r="M71">
        <f>TPDDL_EOD!AI71+TPDDL_EOD!AJ71</f>
        <v>52.36</v>
      </c>
      <c r="N71">
        <f t="shared" si="7"/>
        <v>213.92000000000002</v>
      </c>
      <c r="O71" s="113">
        <f t="shared" si="8"/>
        <v>9.9999999999909051E-3</v>
      </c>
      <c r="P71">
        <v>84.003926701570677</v>
      </c>
      <c r="Q71">
        <v>55.002571054599848</v>
      </c>
      <c r="R71">
        <v>5.0002337322363495</v>
      </c>
      <c r="S71">
        <v>17.560820867614058</v>
      </c>
      <c r="T71">
        <v>52.362447643979053</v>
      </c>
      <c r="U71" s="115">
        <f t="shared" si="9"/>
        <v>213.93</v>
      </c>
      <c r="V71" s="113">
        <f t="shared" si="10"/>
        <v>0</v>
      </c>
      <c r="Y71">
        <f>BAWANA!AW71+BAWANA!AX71</f>
        <v>24.07</v>
      </c>
      <c r="Z71">
        <f>BAWANA!BD71+BAWANA!BE71</f>
        <v>32</v>
      </c>
      <c r="AA71">
        <f>BAWANA!X71+BAWANA!Y71</f>
        <v>24.07</v>
      </c>
      <c r="AB71">
        <f>BAWANA!AE71+BAWANA!AF71</f>
        <v>32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213.93</v>
      </c>
      <c r="E72">
        <f>BAWANA!AM72</f>
        <v>0</v>
      </c>
      <c r="F72">
        <f t="shared" si="11"/>
        <v>256</v>
      </c>
      <c r="G72">
        <f t="shared" si="12"/>
        <v>213.93</v>
      </c>
      <c r="H72" s="113"/>
      <c r="I72">
        <f>BRPL_EOD!AI72+BRPL_EOD!AJ72</f>
        <v>84</v>
      </c>
      <c r="J72">
        <f>BYPL_EOD!AI72+BYPL_EOD!AJ72</f>
        <v>55</v>
      </c>
      <c r="K72">
        <f>MES_EOD!AI72+MES_EOD!AJ72</f>
        <v>5</v>
      </c>
      <c r="L72">
        <f>NDMC_EOD!AI72+NDMC_EOD!AJ72</f>
        <v>17.559999999999999</v>
      </c>
      <c r="M72">
        <f>TPDDL_EOD!AI72+TPDDL_EOD!AJ72</f>
        <v>52.36</v>
      </c>
      <c r="N72">
        <f t="shared" si="7"/>
        <v>213.92000000000002</v>
      </c>
      <c r="O72" s="113">
        <f t="shared" si="8"/>
        <v>9.9999999999909051E-3</v>
      </c>
      <c r="P72">
        <v>84.003926701570677</v>
      </c>
      <c r="Q72">
        <v>55.002571054599848</v>
      </c>
      <c r="R72">
        <v>5.0002337322363495</v>
      </c>
      <c r="S72">
        <v>17.560820867614058</v>
      </c>
      <c r="T72">
        <v>52.362447643979053</v>
      </c>
      <c r="U72" s="115">
        <f t="shared" si="9"/>
        <v>213.93</v>
      </c>
      <c r="V72" s="113">
        <f t="shared" si="10"/>
        <v>0</v>
      </c>
      <c r="Y72">
        <f>BAWANA!AW72+BAWANA!AX72</f>
        <v>24.07</v>
      </c>
      <c r="Z72">
        <f>BAWANA!BD72+BAWANA!BE72</f>
        <v>32</v>
      </c>
      <c r="AA72">
        <f>BAWANA!X72+BAWANA!Y72</f>
        <v>24.07</v>
      </c>
      <c r="AB72">
        <f>BAWANA!AE72+BAWANA!AF72</f>
        <v>32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213.93</v>
      </c>
      <c r="E73">
        <f>BAWANA!AM73</f>
        <v>0</v>
      </c>
      <c r="F73">
        <f t="shared" si="11"/>
        <v>256</v>
      </c>
      <c r="G73">
        <f t="shared" si="12"/>
        <v>213.93</v>
      </c>
      <c r="H73" s="113"/>
      <c r="I73">
        <f>BRPL_EOD!AI73+BRPL_EOD!AJ73</f>
        <v>84</v>
      </c>
      <c r="J73">
        <f>BYPL_EOD!AI73+BYPL_EOD!AJ73</f>
        <v>55</v>
      </c>
      <c r="K73">
        <f>MES_EOD!AI73+MES_EOD!AJ73</f>
        <v>5</v>
      </c>
      <c r="L73">
        <f>NDMC_EOD!AI73+NDMC_EOD!AJ73</f>
        <v>17.559999999999999</v>
      </c>
      <c r="M73">
        <f>TPDDL_EOD!AI73+TPDDL_EOD!AJ73</f>
        <v>52.36</v>
      </c>
      <c r="N73">
        <f t="shared" si="7"/>
        <v>213.92000000000002</v>
      </c>
      <c r="O73" s="113">
        <f t="shared" si="8"/>
        <v>9.9999999999909051E-3</v>
      </c>
      <c r="P73">
        <v>84.003926701570677</v>
      </c>
      <c r="Q73">
        <v>55.002571054599848</v>
      </c>
      <c r="R73">
        <v>5.0002337322363495</v>
      </c>
      <c r="S73">
        <v>17.560820867614058</v>
      </c>
      <c r="T73">
        <v>52.362447643979053</v>
      </c>
      <c r="U73" s="115">
        <f t="shared" si="9"/>
        <v>213.93</v>
      </c>
      <c r="V73" s="113">
        <f t="shared" si="10"/>
        <v>0</v>
      </c>
      <c r="Y73">
        <f>BAWANA!AW73+BAWANA!AX73</f>
        <v>24.07</v>
      </c>
      <c r="Z73">
        <f>BAWANA!BD73+BAWANA!BE73</f>
        <v>32</v>
      </c>
      <c r="AA73">
        <f>BAWANA!X73+BAWANA!Y73</f>
        <v>24.07</v>
      </c>
      <c r="AB73">
        <f>BAWANA!AE73+BAWANA!AF73</f>
        <v>32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223.9</v>
      </c>
      <c r="E74">
        <f>BAWANA!AM74</f>
        <v>0</v>
      </c>
      <c r="F74">
        <f t="shared" si="11"/>
        <v>256</v>
      </c>
      <c r="G74">
        <f t="shared" si="12"/>
        <v>223.9</v>
      </c>
      <c r="H74" s="113"/>
      <c r="I74">
        <f>BRPL_EOD!AI74+BRPL_EOD!AJ74</f>
        <v>84</v>
      </c>
      <c r="J74">
        <f>BYPL_EOD!AI74+BYPL_EOD!AJ74</f>
        <v>55</v>
      </c>
      <c r="K74">
        <f>MES_EOD!AI74+MES_EOD!AJ74</f>
        <v>5</v>
      </c>
      <c r="L74">
        <f>NDMC_EOD!AI74+NDMC_EOD!AJ74</f>
        <v>10.29</v>
      </c>
      <c r="M74">
        <f>TPDDL_EOD!AI74+TPDDL_EOD!AJ74</f>
        <v>69.61</v>
      </c>
      <c r="N74">
        <f t="shared" si="7"/>
        <v>223.89999999999998</v>
      </c>
      <c r="O74" s="113">
        <f t="shared" si="8"/>
        <v>0</v>
      </c>
      <c r="P74">
        <v>84.000000000000014</v>
      </c>
      <c r="Q74">
        <v>55.000000000000007</v>
      </c>
      <c r="R74">
        <v>5.0000000000000009</v>
      </c>
      <c r="S74">
        <v>10.290000000000001</v>
      </c>
      <c r="T74">
        <v>69.610000000000014</v>
      </c>
      <c r="U74" s="115">
        <f t="shared" si="9"/>
        <v>223.90000000000003</v>
      </c>
      <c r="V74" s="113">
        <f t="shared" si="10"/>
        <v>0</v>
      </c>
      <c r="Y74">
        <f>BAWANA!AW74+BAWANA!AX74</f>
        <v>14.1</v>
      </c>
      <c r="Z74">
        <f>BAWANA!BD74+BAWANA!BE74</f>
        <v>32</v>
      </c>
      <c r="AA74">
        <f>BAWANA!X74+BAWANA!Y74</f>
        <v>14.1</v>
      </c>
      <c r="AB74">
        <f>BAWANA!AE74+BAWANA!AF74</f>
        <v>32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213.61</v>
      </c>
      <c r="E75">
        <f>BAWANA!AM75</f>
        <v>0</v>
      </c>
      <c r="F75">
        <f t="shared" si="11"/>
        <v>256</v>
      </c>
      <c r="G75">
        <f t="shared" si="12"/>
        <v>213.61</v>
      </c>
      <c r="H75" s="113"/>
      <c r="I75">
        <f>BRPL_EOD!AI75+BRPL_EOD!AJ75</f>
        <v>84</v>
      </c>
      <c r="J75">
        <f>BYPL_EOD!AI75+BYPL_EOD!AJ75</f>
        <v>55</v>
      </c>
      <c r="K75">
        <f>MES_EOD!AI75+MES_EOD!AJ75</f>
        <v>5</v>
      </c>
      <c r="L75">
        <f>NDMC_EOD!AI75+NDMC_EOD!AJ75</f>
        <v>0</v>
      </c>
      <c r="M75">
        <f>TPDDL_EOD!AI75+TPDDL_EOD!AJ75</f>
        <v>69.61</v>
      </c>
      <c r="N75">
        <f t="shared" si="7"/>
        <v>213.61</v>
      </c>
      <c r="O75" s="113">
        <f t="shared" si="8"/>
        <v>0</v>
      </c>
      <c r="P75">
        <v>84</v>
      </c>
      <c r="Q75">
        <v>55</v>
      </c>
      <c r="R75">
        <v>5</v>
      </c>
      <c r="S75">
        <v>0</v>
      </c>
      <c r="T75">
        <v>69.61</v>
      </c>
      <c r="U75" s="115">
        <f t="shared" si="9"/>
        <v>213.61</v>
      </c>
      <c r="V75" s="113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213.61</v>
      </c>
      <c r="E76">
        <f>BAWANA!AM76</f>
        <v>0</v>
      </c>
      <c r="F76">
        <f t="shared" si="11"/>
        <v>256</v>
      </c>
      <c r="G76">
        <f t="shared" si="12"/>
        <v>213.61</v>
      </c>
      <c r="H76" s="113"/>
      <c r="I76">
        <f>BRPL_EOD!AI76+BRPL_EOD!AJ76</f>
        <v>84</v>
      </c>
      <c r="J76">
        <f>BYPL_EOD!AI76+BYPL_EOD!AJ76</f>
        <v>55</v>
      </c>
      <c r="K76">
        <f>MES_EOD!AI76+MES_EOD!AJ76</f>
        <v>5</v>
      </c>
      <c r="L76">
        <f>NDMC_EOD!AI76+NDMC_EOD!AJ76</f>
        <v>0</v>
      </c>
      <c r="M76">
        <f>TPDDL_EOD!AI76+TPDDL_EOD!AJ76</f>
        <v>69.61</v>
      </c>
      <c r="N76">
        <f t="shared" si="7"/>
        <v>213.61</v>
      </c>
      <c r="O76" s="113">
        <f t="shared" si="8"/>
        <v>0</v>
      </c>
      <c r="P76">
        <v>84</v>
      </c>
      <c r="Q76">
        <v>55</v>
      </c>
      <c r="R76">
        <v>5</v>
      </c>
      <c r="S76">
        <v>0</v>
      </c>
      <c r="T76">
        <v>69.61</v>
      </c>
      <c r="U76" s="115">
        <f t="shared" si="9"/>
        <v>213.61</v>
      </c>
      <c r="V76" s="113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213.61</v>
      </c>
      <c r="E77">
        <f>BAWANA!AM77</f>
        <v>0</v>
      </c>
      <c r="F77">
        <f t="shared" si="11"/>
        <v>256</v>
      </c>
      <c r="G77">
        <f t="shared" si="12"/>
        <v>213.61</v>
      </c>
      <c r="H77" s="113"/>
      <c r="I77">
        <f>BRPL_EOD!AI77+BRPL_EOD!AJ77</f>
        <v>84</v>
      </c>
      <c r="J77">
        <f>BYPL_EOD!AI77+BYPL_EOD!AJ77</f>
        <v>55</v>
      </c>
      <c r="K77">
        <f>MES_EOD!AI77+MES_EOD!AJ77</f>
        <v>5</v>
      </c>
      <c r="L77">
        <f>NDMC_EOD!AI77+NDMC_EOD!AJ77</f>
        <v>0</v>
      </c>
      <c r="M77">
        <f>TPDDL_EOD!AI77+TPDDL_EOD!AJ77</f>
        <v>69.61</v>
      </c>
      <c r="N77">
        <f t="shared" si="7"/>
        <v>213.61</v>
      </c>
      <c r="O77" s="113">
        <f t="shared" si="8"/>
        <v>0</v>
      </c>
      <c r="P77">
        <v>84</v>
      </c>
      <c r="Q77">
        <v>55</v>
      </c>
      <c r="R77">
        <v>5</v>
      </c>
      <c r="S77">
        <v>0</v>
      </c>
      <c r="T77">
        <v>69.61</v>
      </c>
      <c r="U77" s="115">
        <f t="shared" si="9"/>
        <v>213.61</v>
      </c>
      <c r="V77" s="113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213.61</v>
      </c>
      <c r="E78">
        <f>BAWANA!AM78</f>
        <v>0</v>
      </c>
      <c r="F78">
        <f t="shared" si="11"/>
        <v>256</v>
      </c>
      <c r="G78">
        <f t="shared" si="12"/>
        <v>213.61</v>
      </c>
      <c r="H78" s="113"/>
      <c r="I78">
        <f>BRPL_EOD!AI78+BRPL_EOD!AJ78</f>
        <v>84</v>
      </c>
      <c r="J78">
        <f>BYPL_EOD!AI78+BYPL_EOD!AJ78</f>
        <v>55</v>
      </c>
      <c r="K78">
        <f>MES_EOD!AI78+MES_EOD!AJ78</f>
        <v>5</v>
      </c>
      <c r="L78">
        <f>NDMC_EOD!AI78+NDMC_EOD!AJ78</f>
        <v>0</v>
      </c>
      <c r="M78">
        <f>TPDDL_EOD!AI78+TPDDL_EOD!AJ78</f>
        <v>69.61</v>
      </c>
      <c r="N78">
        <f t="shared" si="7"/>
        <v>213.61</v>
      </c>
      <c r="O78" s="113">
        <f t="shared" si="8"/>
        <v>0</v>
      </c>
      <c r="P78">
        <v>84</v>
      </c>
      <c r="Q78">
        <v>55</v>
      </c>
      <c r="R78">
        <v>5</v>
      </c>
      <c r="S78">
        <v>0</v>
      </c>
      <c r="T78">
        <v>69.61</v>
      </c>
      <c r="U78" s="115">
        <f t="shared" si="9"/>
        <v>213.61</v>
      </c>
      <c r="V78" s="113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213.61</v>
      </c>
      <c r="E79">
        <f>BAWANA!AM79</f>
        <v>0</v>
      </c>
      <c r="F79">
        <f t="shared" si="11"/>
        <v>256</v>
      </c>
      <c r="G79">
        <f t="shared" si="12"/>
        <v>213.61</v>
      </c>
      <c r="H79" s="113"/>
      <c r="I79">
        <f>BRPL_EOD!AI79+BRPL_EOD!AJ79</f>
        <v>84</v>
      </c>
      <c r="J79">
        <f>BYPL_EOD!AI79+BYPL_EOD!AJ79</f>
        <v>55</v>
      </c>
      <c r="K79">
        <f>MES_EOD!AI79+MES_EOD!AJ79</f>
        <v>5</v>
      </c>
      <c r="L79">
        <f>NDMC_EOD!AI79+NDMC_EOD!AJ79</f>
        <v>0</v>
      </c>
      <c r="M79">
        <f>TPDDL_EOD!AI79+TPDDL_EOD!AJ79</f>
        <v>69.61</v>
      </c>
      <c r="N79">
        <f t="shared" si="7"/>
        <v>213.61</v>
      </c>
      <c r="O79" s="113">
        <f t="shared" si="8"/>
        <v>0</v>
      </c>
      <c r="P79">
        <v>84</v>
      </c>
      <c r="Q79">
        <v>55</v>
      </c>
      <c r="R79">
        <v>5</v>
      </c>
      <c r="S79">
        <v>0</v>
      </c>
      <c r="T79">
        <v>69.61</v>
      </c>
      <c r="U79" s="115">
        <f t="shared" si="9"/>
        <v>213.61</v>
      </c>
      <c r="V79" s="113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213.61</v>
      </c>
      <c r="E80">
        <f>BAWANA!AM80</f>
        <v>0</v>
      </c>
      <c r="F80">
        <f t="shared" si="11"/>
        <v>256</v>
      </c>
      <c r="G80">
        <f t="shared" si="12"/>
        <v>213.61</v>
      </c>
      <c r="H80" s="113"/>
      <c r="I80">
        <f>BRPL_EOD!AI80+BRPL_EOD!AJ80</f>
        <v>84</v>
      </c>
      <c r="J80">
        <f>BYPL_EOD!AI80+BYPL_EOD!AJ80</f>
        <v>55</v>
      </c>
      <c r="K80">
        <f>MES_EOD!AI80+MES_EOD!AJ80</f>
        <v>5</v>
      </c>
      <c r="L80">
        <f>NDMC_EOD!AI80+NDMC_EOD!AJ80</f>
        <v>0</v>
      </c>
      <c r="M80">
        <f>TPDDL_EOD!AI80+TPDDL_EOD!AJ80</f>
        <v>69.61</v>
      </c>
      <c r="N80">
        <f t="shared" si="7"/>
        <v>213.61</v>
      </c>
      <c r="O80" s="113">
        <f t="shared" si="8"/>
        <v>0</v>
      </c>
      <c r="P80">
        <v>84</v>
      </c>
      <c r="Q80">
        <v>55</v>
      </c>
      <c r="R80">
        <v>5</v>
      </c>
      <c r="S80">
        <v>0</v>
      </c>
      <c r="T80">
        <v>69.61</v>
      </c>
      <c r="U80" s="115">
        <f t="shared" si="9"/>
        <v>213.61</v>
      </c>
      <c r="V80" s="113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206</v>
      </c>
      <c r="E81">
        <f>BAWANA!AM81</f>
        <v>0</v>
      </c>
      <c r="F81">
        <f t="shared" si="11"/>
        <v>256</v>
      </c>
      <c r="G81">
        <f t="shared" si="12"/>
        <v>206</v>
      </c>
      <c r="H81" s="113"/>
      <c r="I81">
        <f>BRPL_EOD!AI81+BRPL_EOD!AJ81</f>
        <v>84</v>
      </c>
      <c r="J81">
        <f>BYPL_EOD!AI81+BYPL_EOD!AJ81</f>
        <v>55</v>
      </c>
      <c r="K81">
        <f>MES_EOD!AI81+MES_EOD!AJ81</f>
        <v>5</v>
      </c>
      <c r="L81">
        <f>NDMC_EOD!AI81+NDMC_EOD!AJ81</f>
        <v>12</v>
      </c>
      <c r="M81">
        <f>TPDDL_EOD!AI81+TPDDL_EOD!AJ81</f>
        <v>50</v>
      </c>
      <c r="N81">
        <f t="shared" si="7"/>
        <v>206</v>
      </c>
      <c r="O81" s="113">
        <f t="shared" si="8"/>
        <v>0</v>
      </c>
      <c r="P81">
        <v>84</v>
      </c>
      <c r="Q81">
        <v>55</v>
      </c>
      <c r="R81">
        <v>5</v>
      </c>
      <c r="S81">
        <v>12</v>
      </c>
      <c r="T81">
        <v>50</v>
      </c>
      <c r="U81" s="115">
        <f t="shared" si="9"/>
        <v>206</v>
      </c>
      <c r="V81" s="113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206</v>
      </c>
      <c r="E82">
        <f>BAWANA!AM82</f>
        <v>0</v>
      </c>
      <c r="F82">
        <f t="shared" si="11"/>
        <v>256</v>
      </c>
      <c r="G82">
        <f t="shared" si="12"/>
        <v>206</v>
      </c>
      <c r="H82" s="113"/>
      <c r="I82">
        <f>BRPL_EOD!AI82+BRPL_EOD!AJ82</f>
        <v>84</v>
      </c>
      <c r="J82">
        <f>BYPL_EOD!AI82+BYPL_EOD!AJ82</f>
        <v>55</v>
      </c>
      <c r="K82">
        <f>MES_EOD!AI82+MES_EOD!AJ82</f>
        <v>5</v>
      </c>
      <c r="L82">
        <f>NDMC_EOD!AI82+NDMC_EOD!AJ82</f>
        <v>12</v>
      </c>
      <c r="M82">
        <f>TPDDL_EOD!AI82+TPDDL_EOD!AJ82</f>
        <v>50</v>
      </c>
      <c r="N82">
        <f t="shared" si="7"/>
        <v>206</v>
      </c>
      <c r="O82" s="113">
        <f t="shared" si="8"/>
        <v>0</v>
      </c>
      <c r="P82">
        <v>84</v>
      </c>
      <c r="Q82">
        <v>55</v>
      </c>
      <c r="R82">
        <v>5</v>
      </c>
      <c r="S82">
        <v>12</v>
      </c>
      <c r="T82">
        <v>50</v>
      </c>
      <c r="U82" s="115">
        <f t="shared" si="9"/>
        <v>206</v>
      </c>
      <c r="V82" s="113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213.93</v>
      </c>
      <c r="E83">
        <f>BAWANA!AM83</f>
        <v>0</v>
      </c>
      <c r="F83">
        <f t="shared" si="11"/>
        <v>256</v>
      </c>
      <c r="G83">
        <f t="shared" si="12"/>
        <v>213.93</v>
      </c>
      <c r="H83" s="113"/>
      <c r="I83">
        <f>BRPL_EOD!AI83+BRPL_EOD!AJ83</f>
        <v>84</v>
      </c>
      <c r="J83">
        <f>BYPL_EOD!AI83+BYPL_EOD!AJ83</f>
        <v>55</v>
      </c>
      <c r="K83">
        <f>MES_EOD!AI83+MES_EOD!AJ83</f>
        <v>5</v>
      </c>
      <c r="L83">
        <f>NDMC_EOD!AI83+NDMC_EOD!AJ83</f>
        <v>17.559999999999999</v>
      </c>
      <c r="M83">
        <f>TPDDL_EOD!AI83+TPDDL_EOD!AJ83</f>
        <v>52.36</v>
      </c>
      <c r="N83">
        <f t="shared" si="7"/>
        <v>213.92000000000002</v>
      </c>
      <c r="O83" s="113">
        <f t="shared" si="8"/>
        <v>9.9999999999909051E-3</v>
      </c>
      <c r="P83">
        <v>84.003926701570677</v>
      </c>
      <c r="Q83">
        <v>55.002571054599848</v>
      </c>
      <c r="R83">
        <v>5.0002337322363495</v>
      </c>
      <c r="S83">
        <v>17.560820867614058</v>
      </c>
      <c r="T83">
        <v>52.362447643979053</v>
      </c>
      <c r="U83" s="115">
        <f t="shared" si="9"/>
        <v>213.93</v>
      </c>
      <c r="V83" s="113">
        <f t="shared" si="10"/>
        <v>0</v>
      </c>
      <c r="Y83">
        <f>BAWANA!AW83+BAWANA!AX83</f>
        <v>24.07</v>
      </c>
      <c r="Z83">
        <f>BAWANA!BD83+BAWANA!BE83</f>
        <v>32</v>
      </c>
      <c r="AA83">
        <f>BAWANA!X83+BAWANA!Y83</f>
        <v>24.07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213.93</v>
      </c>
      <c r="E84">
        <f>BAWANA!AM84</f>
        <v>0</v>
      </c>
      <c r="F84">
        <f t="shared" si="11"/>
        <v>256</v>
      </c>
      <c r="G84">
        <f t="shared" si="12"/>
        <v>213.93</v>
      </c>
      <c r="H84" s="113"/>
      <c r="I84">
        <f>BRPL_EOD!AI84+BRPL_EOD!AJ84</f>
        <v>84</v>
      </c>
      <c r="J84">
        <f>BYPL_EOD!AI84+BYPL_EOD!AJ84</f>
        <v>55</v>
      </c>
      <c r="K84">
        <f>MES_EOD!AI84+MES_EOD!AJ84</f>
        <v>5</v>
      </c>
      <c r="L84">
        <f>NDMC_EOD!AI84+NDMC_EOD!AJ84</f>
        <v>17.559999999999999</v>
      </c>
      <c r="M84">
        <f>TPDDL_EOD!AI84+TPDDL_EOD!AJ84</f>
        <v>52.36</v>
      </c>
      <c r="N84">
        <f t="shared" si="7"/>
        <v>213.92000000000002</v>
      </c>
      <c r="O84" s="113">
        <f t="shared" si="8"/>
        <v>9.9999999999909051E-3</v>
      </c>
      <c r="P84">
        <v>84.003926701570677</v>
      </c>
      <c r="Q84">
        <v>55.002571054599848</v>
      </c>
      <c r="R84">
        <v>5.0002337322363495</v>
      </c>
      <c r="S84">
        <v>17.560820867614058</v>
      </c>
      <c r="T84">
        <v>52.362447643979053</v>
      </c>
      <c r="U84" s="115">
        <f t="shared" si="9"/>
        <v>213.93</v>
      </c>
      <c r="V84" s="113">
        <f t="shared" si="10"/>
        <v>0</v>
      </c>
      <c r="Y84">
        <f>BAWANA!AW84+BAWANA!AX84</f>
        <v>24.07</v>
      </c>
      <c r="Z84">
        <f>BAWANA!BD84+BAWANA!BE84</f>
        <v>32</v>
      </c>
      <c r="AA84">
        <f>BAWANA!X84+BAWANA!Y84</f>
        <v>24.07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218.62</v>
      </c>
      <c r="E85">
        <f>BAWANA!AM85</f>
        <v>0</v>
      </c>
      <c r="F85">
        <f t="shared" si="11"/>
        <v>256</v>
      </c>
      <c r="G85">
        <f t="shared" si="12"/>
        <v>218.62</v>
      </c>
      <c r="H85" s="113"/>
      <c r="I85">
        <f>BRPL_EOD!AI85+BRPL_EOD!AJ85</f>
        <v>84</v>
      </c>
      <c r="J85">
        <f>BYPL_EOD!AI85+BYPL_EOD!AJ85</f>
        <v>55</v>
      </c>
      <c r="K85">
        <f>MES_EOD!AI85+MES_EOD!AJ85</f>
        <v>5</v>
      </c>
      <c r="L85">
        <f>NDMC_EOD!AI85+NDMC_EOD!AJ85</f>
        <v>18.739999999999998</v>
      </c>
      <c r="M85">
        <f>TPDDL_EOD!AI85+TPDDL_EOD!AJ85</f>
        <v>55.88</v>
      </c>
      <c r="N85">
        <f t="shared" si="7"/>
        <v>218.62</v>
      </c>
      <c r="O85" s="113">
        <f t="shared" si="8"/>
        <v>0</v>
      </c>
      <c r="P85">
        <v>84</v>
      </c>
      <c r="Q85">
        <v>55</v>
      </c>
      <c r="R85">
        <v>5</v>
      </c>
      <c r="S85">
        <v>18.739999999999998</v>
      </c>
      <c r="T85">
        <v>55.88</v>
      </c>
      <c r="U85" s="115">
        <f t="shared" si="9"/>
        <v>218.62</v>
      </c>
      <c r="V85" s="113">
        <f t="shared" si="10"/>
        <v>0</v>
      </c>
      <c r="Y85">
        <f>BAWANA!AW85+BAWANA!AX85</f>
        <v>25.69</v>
      </c>
      <c r="Z85">
        <f>BAWANA!BD85+BAWANA!BE85</f>
        <v>25.69</v>
      </c>
      <c r="AA85">
        <f>BAWANA!X85+BAWANA!Y85</f>
        <v>25.69</v>
      </c>
      <c r="AB85">
        <f>BAWANA!AE85+BAWANA!AF85</f>
        <v>25.69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218.62</v>
      </c>
      <c r="E86">
        <f>BAWANA!AM86</f>
        <v>0</v>
      </c>
      <c r="F86">
        <f t="shared" si="11"/>
        <v>256</v>
      </c>
      <c r="G86">
        <f t="shared" si="12"/>
        <v>218.62</v>
      </c>
      <c r="H86" s="113"/>
      <c r="I86">
        <f>BRPL_EOD!AI86+BRPL_EOD!AJ86</f>
        <v>84</v>
      </c>
      <c r="J86">
        <f>BYPL_EOD!AI86+BYPL_EOD!AJ86</f>
        <v>55</v>
      </c>
      <c r="K86">
        <f>MES_EOD!AI86+MES_EOD!AJ86</f>
        <v>5</v>
      </c>
      <c r="L86">
        <f>NDMC_EOD!AI86+NDMC_EOD!AJ86</f>
        <v>18.739999999999998</v>
      </c>
      <c r="M86">
        <f>TPDDL_EOD!AI86+TPDDL_EOD!AJ86</f>
        <v>55.88</v>
      </c>
      <c r="N86">
        <f t="shared" si="7"/>
        <v>218.62</v>
      </c>
      <c r="O86" s="113">
        <f t="shared" si="8"/>
        <v>0</v>
      </c>
      <c r="P86">
        <v>84</v>
      </c>
      <c r="Q86">
        <v>55</v>
      </c>
      <c r="R86">
        <v>5</v>
      </c>
      <c r="S86">
        <v>18.739999999999998</v>
      </c>
      <c r="T86">
        <v>55.88</v>
      </c>
      <c r="U86" s="115">
        <f t="shared" si="9"/>
        <v>218.62</v>
      </c>
      <c r="V86" s="113">
        <f t="shared" si="10"/>
        <v>0</v>
      </c>
      <c r="Y86">
        <f>BAWANA!AW86+BAWANA!AX86</f>
        <v>25.69</v>
      </c>
      <c r="Z86">
        <f>BAWANA!BD86+BAWANA!BE86</f>
        <v>25.69</v>
      </c>
      <c r="AA86">
        <f>BAWANA!X86+BAWANA!Y86</f>
        <v>25.69</v>
      </c>
      <c r="AB86">
        <f>BAWANA!AE86+BAWANA!AF86</f>
        <v>25.69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218.62</v>
      </c>
      <c r="E87">
        <f>BAWANA!AM87</f>
        <v>0</v>
      </c>
      <c r="F87">
        <f t="shared" si="11"/>
        <v>256</v>
      </c>
      <c r="G87">
        <f t="shared" si="12"/>
        <v>218.62</v>
      </c>
      <c r="H87" s="113"/>
      <c r="I87">
        <f>BRPL_EOD!AI87+BRPL_EOD!AJ87</f>
        <v>84</v>
      </c>
      <c r="J87">
        <f>BYPL_EOD!AI87+BYPL_EOD!AJ87</f>
        <v>55</v>
      </c>
      <c r="K87">
        <f>MES_EOD!AI87+MES_EOD!AJ87</f>
        <v>5</v>
      </c>
      <c r="L87">
        <f>NDMC_EOD!AI87+NDMC_EOD!AJ87</f>
        <v>18.739999999999998</v>
      </c>
      <c r="M87">
        <f>TPDDL_EOD!AI87+TPDDL_EOD!AJ87</f>
        <v>55.88</v>
      </c>
      <c r="N87">
        <f t="shared" si="7"/>
        <v>218.62</v>
      </c>
      <c r="O87" s="113">
        <f t="shared" si="8"/>
        <v>0</v>
      </c>
      <c r="P87">
        <v>84</v>
      </c>
      <c r="Q87">
        <v>55</v>
      </c>
      <c r="R87">
        <v>5</v>
      </c>
      <c r="S87">
        <v>18.739999999999998</v>
      </c>
      <c r="T87">
        <v>55.88</v>
      </c>
      <c r="U87" s="115">
        <f t="shared" si="9"/>
        <v>218.62</v>
      </c>
      <c r="V87" s="113">
        <f t="shared" si="10"/>
        <v>0</v>
      </c>
      <c r="Y87">
        <f>BAWANA!AW87+BAWANA!AX87</f>
        <v>25.69</v>
      </c>
      <c r="Z87">
        <f>BAWANA!BD87+BAWANA!BE87</f>
        <v>25.69</v>
      </c>
      <c r="AA87">
        <f>BAWANA!X87+BAWANA!Y87</f>
        <v>25.69</v>
      </c>
      <c r="AB87">
        <f>BAWANA!AE87+BAWANA!AF87</f>
        <v>25.69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218.62</v>
      </c>
      <c r="E88">
        <f>BAWANA!AM88</f>
        <v>0</v>
      </c>
      <c r="F88">
        <f t="shared" si="11"/>
        <v>256</v>
      </c>
      <c r="G88">
        <f t="shared" si="12"/>
        <v>218.62</v>
      </c>
      <c r="H88" s="113"/>
      <c r="I88">
        <f>BRPL_EOD!AI88+BRPL_EOD!AJ88</f>
        <v>84</v>
      </c>
      <c r="J88">
        <f>BYPL_EOD!AI88+BYPL_EOD!AJ88</f>
        <v>55</v>
      </c>
      <c r="K88">
        <f>MES_EOD!AI88+MES_EOD!AJ88</f>
        <v>5</v>
      </c>
      <c r="L88">
        <f>NDMC_EOD!AI88+NDMC_EOD!AJ88</f>
        <v>18.739999999999998</v>
      </c>
      <c r="M88">
        <f>TPDDL_EOD!AI88+TPDDL_EOD!AJ88</f>
        <v>55.88</v>
      </c>
      <c r="N88">
        <f t="shared" si="7"/>
        <v>218.62</v>
      </c>
      <c r="O88" s="113">
        <f t="shared" si="8"/>
        <v>0</v>
      </c>
      <c r="P88">
        <v>84</v>
      </c>
      <c r="Q88">
        <v>55</v>
      </c>
      <c r="R88">
        <v>5</v>
      </c>
      <c r="S88">
        <v>18.739999999999998</v>
      </c>
      <c r="T88">
        <v>55.88</v>
      </c>
      <c r="U88" s="115">
        <f t="shared" si="9"/>
        <v>218.62</v>
      </c>
      <c r="V88" s="113">
        <f t="shared" si="10"/>
        <v>0</v>
      </c>
      <c r="Y88">
        <f>BAWANA!AW88+BAWANA!AX88</f>
        <v>25.69</v>
      </c>
      <c r="Z88">
        <f>BAWANA!BD88+BAWANA!BE88</f>
        <v>25.69</v>
      </c>
      <c r="AA88">
        <f>BAWANA!X88+BAWANA!Y88</f>
        <v>25.69</v>
      </c>
      <c r="AB88">
        <f>BAWANA!AE88+BAWANA!AF88</f>
        <v>25.69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3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3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5">
        <f t="shared" si="9"/>
        <v>216.01999999999998</v>
      </c>
      <c r="V89" s="113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3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3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5">
        <f t="shared" si="9"/>
        <v>216.01999999999998</v>
      </c>
      <c r="V90" s="113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3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3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5">
        <f t="shared" si="9"/>
        <v>216.01999999999998</v>
      </c>
      <c r="V91" s="113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3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3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5">
        <f t="shared" si="9"/>
        <v>216.01999999999998</v>
      </c>
      <c r="V92" s="113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3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3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5">
        <f t="shared" si="9"/>
        <v>216.01999999999998</v>
      </c>
      <c r="V93" s="113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3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3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5">
        <f t="shared" si="9"/>
        <v>216.01999999999998</v>
      </c>
      <c r="V94" s="113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3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3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5">
        <f t="shared" si="9"/>
        <v>216.01999999999998</v>
      </c>
      <c r="V95" s="113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3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3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5">
        <f t="shared" si="9"/>
        <v>216.01999999999998</v>
      </c>
      <c r="V96" s="113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3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3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5">
        <f t="shared" si="9"/>
        <v>216.01999999999998</v>
      </c>
      <c r="V97" s="113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3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3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5">
        <f t="shared" si="9"/>
        <v>216.01999999999998</v>
      </c>
      <c r="V98" s="113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5.2321850000000021</v>
      </c>
      <c r="E99" s="115">
        <f t="shared" si="14"/>
        <v>0</v>
      </c>
      <c r="F99" s="115">
        <f t="shared" si="14"/>
        <v>6.1440000000000001</v>
      </c>
      <c r="G99" s="115">
        <f t="shared" si="14"/>
        <v>5.2321850000000021</v>
      </c>
      <c r="H99" s="115"/>
      <c r="I99" s="115">
        <f t="shared" si="14"/>
        <v>2.0162450000000027</v>
      </c>
      <c r="J99" s="115">
        <f t="shared" si="14"/>
        <v>1.327477500000001</v>
      </c>
      <c r="K99" s="115">
        <f t="shared" si="14"/>
        <v>0.12</v>
      </c>
      <c r="L99" s="115">
        <f t="shared" si="14"/>
        <v>0.34199750000000023</v>
      </c>
      <c r="M99" s="115">
        <f t="shared" si="14"/>
        <v>1.4263224999999995</v>
      </c>
      <c r="N99" s="115">
        <f t="shared" si="14"/>
        <v>5.2320424999999959</v>
      </c>
      <c r="O99" s="115">
        <f t="shared" si="14"/>
        <v>1.4249999999952224E-4</v>
      </c>
      <c r="P99" s="115">
        <f t="shared" si="14"/>
        <v>2.0163013780501116</v>
      </c>
      <c r="Q99" s="115">
        <f t="shared" si="14"/>
        <v>1.3275077536000988</v>
      </c>
      <c r="R99" s="115">
        <f t="shared" si="14"/>
        <v>0.12000334722928697</v>
      </c>
      <c r="S99" s="115">
        <f t="shared" si="14"/>
        <v>0.34201084231992368</v>
      </c>
      <c r="T99" s="115">
        <f t="shared" si="14"/>
        <v>1.4263616788005795</v>
      </c>
      <c r="U99" s="115">
        <f t="shared" si="14"/>
        <v>5.2321850000000021</v>
      </c>
      <c r="V99" s="115">
        <f t="shared" si="10"/>
        <v>0</v>
      </c>
      <c r="Y99" s="115">
        <f>SUM(Y3:Y98)/4000</f>
        <v>0.60457749999999955</v>
      </c>
      <c r="Z99" s="115">
        <f t="shared" ref="Z99:AD99" si="15">SUM(Z3:Z98)/4000</f>
        <v>0.6739824999999996</v>
      </c>
      <c r="AA99" s="115">
        <f t="shared" si="15"/>
        <v>0.60457749999999955</v>
      </c>
      <c r="AB99" s="115">
        <f t="shared" si="15"/>
        <v>0.6739824999999996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340</v>
      </c>
      <c r="AU2" s="126"/>
      <c r="AV2" s="207" t="s">
        <v>347</v>
      </c>
      <c r="AW2" s="207" t="s">
        <v>348</v>
      </c>
      <c r="AX2" s="207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44.1</v>
      </c>
      <c r="E3">
        <v>0</v>
      </c>
      <c r="F3">
        <v>0</v>
      </c>
      <c r="G3">
        <v>53.75</v>
      </c>
      <c r="H3">
        <v>0</v>
      </c>
      <c r="I3">
        <v>0</v>
      </c>
      <c r="J3">
        <v>92.62</v>
      </c>
      <c r="K3">
        <v>683.14</v>
      </c>
      <c r="L3">
        <v>434.65</v>
      </c>
      <c r="M3">
        <v>92</v>
      </c>
      <c r="N3">
        <v>118.76</v>
      </c>
      <c r="O3">
        <v>60.68</v>
      </c>
      <c r="P3">
        <v>139.69</v>
      </c>
      <c r="Q3">
        <v>10.28</v>
      </c>
      <c r="R3">
        <v>42.39</v>
      </c>
      <c r="S3">
        <v>26.4</v>
      </c>
      <c r="T3">
        <v>0</v>
      </c>
      <c r="U3">
        <v>202.5</v>
      </c>
      <c r="V3">
        <v>20.8</v>
      </c>
      <c r="W3">
        <v>33.08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17.75</v>
      </c>
      <c r="AG3">
        <v>44</v>
      </c>
      <c r="AH3">
        <v>0</v>
      </c>
      <c r="AI3">
        <v>0</v>
      </c>
      <c r="AJ3">
        <v>0</v>
      </c>
      <c r="AK3">
        <v>53.42</v>
      </c>
      <c r="AL3">
        <v>1.4</v>
      </c>
      <c r="AM3">
        <v>0</v>
      </c>
      <c r="AN3">
        <v>0</v>
      </c>
      <c r="AO3">
        <v>0</v>
      </c>
      <c r="AP3">
        <v>0</v>
      </c>
      <c r="AQ3">
        <v>0</v>
      </c>
      <c r="AR3">
        <v>0.66</v>
      </c>
      <c r="AS3">
        <v>4.3099999999999996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2344.6800000000003</v>
      </c>
    </row>
    <row r="4" spans="1:121">
      <c r="A4" t="s">
        <v>46</v>
      </c>
      <c r="B4">
        <v>0</v>
      </c>
      <c r="C4">
        <v>0</v>
      </c>
      <c r="D4">
        <v>44.1</v>
      </c>
      <c r="E4">
        <v>0</v>
      </c>
      <c r="F4">
        <v>0</v>
      </c>
      <c r="G4">
        <v>53.75</v>
      </c>
      <c r="H4">
        <v>0</v>
      </c>
      <c r="I4">
        <v>0</v>
      </c>
      <c r="J4">
        <v>92.62</v>
      </c>
      <c r="K4">
        <v>683.14</v>
      </c>
      <c r="L4">
        <v>434.65</v>
      </c>
      <c r="M4">
        <v>92</v>
      </c>
      <c r="N4">
        <v>118.76</v>
      </c>
      <c r="O4">
        <v>60.68</v>
      </c>
      <c r="P4">
        <v>139.69</v>
      </c>
      <c r="Q4">
        <v>10.28</v>
      </c>
      <c r="R4">
        <v>42.39</v>
      </c>
      <c r="S4">
        <v>26.4</v>
      </c>
      <c r="T4">
        <v>0</v>
      </c>
      <c r="U4">
        <v>202.5</v>
      </c>
      <c r="V4">
        <v>20.8</v>
      </c>
      <c r="W4">
        <v>33.08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17.75</v>
      </c>
      <c r="AG4">
        <v>44</v>
      </c>
      <c r="AH4">
        <v>0</v>
      </c>
      <c r="AI4">
        <v>0</v>
      </c>
      <c r="AJ4">
        <v>0</v>
      </c>
      <c r="AK4">
        <v>53.42</v>
      </c>
      <c r="AL4">
        <v>1.4</v>
      </c>
      <c r="AM4">
        <v>0</v>
      </c>
      <c r="AN4">
        <v>0</v>
      </c>
      <c r="AO4">
        <v>0</v>
      </c>
      <c r="AP4">
        <v>0</v>
      </c>
      <c r="AQ4">
        <v>0</v>
      </c>
      <c r="AR4">
        <v>0.66</v>
      </c>
      <c r="AS4">
        <v>4.3099999999999996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2344.6800000000003</v>
      </c>
    </row>
    <row r="5" spans="1:121">
      <c r="A5" t="s">
        <v>47</v>
      </c>
      <c r="B5">
        <v>0</v>
      </c>
      <c r="C5">
        <v>0</v>
      </c>
      <c r="D5">
        <v>44.1</v>
      </c>
      <c r="E5">
        <v>0</v>
      </c>
      <c r="F5">
        <v>0</v>
      </c>
      <c r="G5">
        <v>53.75</v>
      </c>
      <c r="H5">
        <v>0</v>
      </c>
      <c r="I5">
        <v>0</v>
      </c>
      <c r="J5">
        <v>92.62</v>
      </c>
      <c r="K5">
        <v>683.14</v>
      </c>
      <c r="L5">
        <v>434.65</v>
      </c>
      <c r="M5">
        <v>92</v>
      </c>
      <c r="N5">
        <v>118.76</v>
      </c>
      <c r="O5">
        <v>60.68</v>
      </c>
      <c r="P5">
        <v>139.69</v>
      </c>
      <c r="Q5">
        <v>10.28</v>
      </c>
      <c r="R5">
        <v>42.39</v>
      </c>
      <c r="S5">
        <v>26.4</v>
      </c>
      <c r="T5">
        <v>0</v>
      </c>
      <c r="U5">
        <v>202.5</v>
      </c>
      <c r="V5">
        <v>20.8</v>
      </c>
      <c r="W5">
        <v>33.08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17.75</v>
      </c>
      <c r="AG5">
        <v>44</v>
      </c>
      <c r="AH5">
        <v>0</v>
      </c>
      <c r="AI5">
        <v>0</v>
      </c>
      <c r="AJ5">
        <v>0</v>
      </c>
      <c r="AK5">
        <v>53.42</v>
      </c>
      <c r="AL5">
        <v>1.4</v>
      </c>
      <c r="AM5">
        <v>0</v>
      </c>
      <c r="AN5">
        <v>0</v>
      </c>
      <c r="AO5">
        <v>0</v>
      </c>
      <c r="AP5">
        <v>0</v>
      </c>
      <c r="AQ5">
        <v>0</v>
      </c>
      <c r="AR5">
        <v>0.66</v>
      </c>
      <c r="AS5">
        <v>4.3099999999999996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2344.6800000000003</v>
      </c>
    </row>
    <row r="6" spans="1:121">
      <c r="A6" t="s">
        <v>48</v>
      </c>
      <c r="B6">
        <v>0</v>
      </c>
      <c r="C6">
        <v>0</v>
      </c>
      <c r="D6">
        <v>44.1</v>
      </c>
      <c r="E6">
        <v>0</v>
      </c>
      <c r="F6">
        <v>0</v>
      </c>
      <c r="G6">
        <v>53.75</v>
      </c>
      <c r="H6">
        <v>0</v>
      </c>
      <c r="I6">
        <v>0</v>
      </c>
      <c r="J6">
        <v>92.62</v>
      </c>
      <c r="K6">
        <v>683.14</v>
      </c>
      <c r="L6">
        <v>434.65</v>
      </c>
      <c r="M6">
        <v>92</v>
      </c>
      <c r="N6">
        <v>118.76</v>
      </c>
      <c r="O6">
        <v>60.68</v>
      </c>
      <c r="P6">
        <v>139.69</v>
      </c>
      <c r="Q6">
        <v>10.28</v>
      </c>
      <c r="R6">
        <v>42.39</v>
      </c>
      <c r="S6">
        <v>26.4</v>
      </c>
      <c r="T6">
        <v>0</v>
      </c>
      <c r="U6">
        <v>202.5</v>
      </c>
      <c r="V6">
        <v>20.8</v>
      </c>
      <c r="W6">
        <v>33.08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17.75</v>
      </c>
      <c r="AG6">
        <v>44</v>
      </c>
      <c r="AH6">
        <v>0</v>
      </c>
      <c r="AI6">
        <v>0</v>
      </c>
      <c r="AJ6">
        <v>0</v>
      </c>
      <c r="AK6">
        <v>53.42</v>
      </c>
      <c r="AL6">
        <v>1.4</v>
      </c>
      <c r="AM6">
        <v>0</v>
      </c>
      <c r="AN6">
        <v>0</v>
      </c>
      <c r="AO6">
        <v>0</v>
      </c>
      <c r="AP6">
        <v>0</v>
      </c>
      <c r="AQ6">
        <v>0</v>
      </c>
      <c r="AR6">
        <v>0.66</v>
      </c>
      <c r="AS6">
        <v>4.3099999999999996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2344.6800000000003</v>
      </c>
    </row>
    <row r="7" spans="1:121">
      <c r="A7" t="s">
        <v>49</v>
      </c>
      <c r="B7">
        <v>0</v>
      </c>
      <c r="C7">
        <v>0</v>
      </c>
      <c r="D7">
        <v>44.1</v>
      </c>
      <c r="E7">
        <v>0</v>
      </c>
      <c r="F7">
        <v>0</v>
      </c>
      <c r="G7">
        <v>53.75</v>
      </c>
      <c r="H7">
        <v>0</v>
      </c>
      <c r="I7">
        <v>0</v>
      </c>
      <c r="J7">
        <v>92.62</v>
      </c>
      <c r="K7">
        <v>683.14</v>
      </c>
      <c r="L7">
        <v>434.65</v>
      </c>
      <c r="M7">
        <v>92</v>
      </c>
      <c r="N7">
        <v>118.76</v>
      </c>
      <c r="O7">
        <v>60.68</v>
      </c>
      <c r="P7">
        <v>139.69</v>
      </c>
      <c r="Q7">
        <v>10.28</v>
      </c>
      <c r="R7">
        <v>42.39</v>
      </c>
      <c r="S7">
        <v>26.4</v>
      </c>
      <c r="T7">
        <v>0</v>
      </c>
      <c r="U7">
        <v>202.5</v>
      </c>
      <c r="V7">
        <v>20.8</v>
      </c>
      <c r="W7">
        <v>33.08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17.75</v>
      </c>
      <c r="AG7">
        <v>44</v>
      </c>
      <c r="AH7">
        <v>0</v>
      </c>
      <c r="AI7">
        <v>0</v>
      </c>
      <c r="AJ7">
        <v>0</v>
      </c>
      <c r="AK7">
        <v>53.42</v>
      </c>
      <c r="AL7">
        <v>1.4</v>
      </c>
      <c r="AM7">
        <v>0</v>
      </c>
      <c r="AN7">
        <v>0</v>
      </c>
      <c r="AO7">
        <v>0</v>
      </c>
      <c r="AP7">
        <v>0</v>
      </c>
      <c r="AQ7">
        <v>0</v>
      </c>
      <c r="AR7">
        <v>0.66</v>
      </c>
      <c r="AS7">
        <v>4.3099999999999996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2344.6800000000003</v>
      </c>
    </row>
    <row r="8" spans="1:121">
      <c r="A8" t="s">
        <v>50</v>
      </c>
      <c r="B8">
        <v>0</v>
      </c>
      <c r="C8">
        <v>0</v>
      </c>
      <c r="D8">
        <v>44.1</v>
      </c>
      <c r="E8">
        <v>0</v>
      </c>
      <c r="F8">
        <v>0</v>
      </c>
      <c r="G8">
        <v>53.75</v>
      </c>
      <c r="H8">
        <v>0</v>
      </c>
      <c r="I8">
        <v>0</v>
      </c>
      <c r="J8">
        <v>92.62</v>
      </c>
      <c r="K8">
        <v>683.14</v>
      </c>
      <c r="L8">
        <v>434.65</v>
      </c>
      <c r="M8">
        <v>92</v>
      </c>
      <c r="N8">
        <v>118.76</v>
      </c>
      <c r="O8">
        <v>60.68</v>
      </c>
      <c r="P8">
        <v>139.69</v>
      </c>
      <c r="Q8">
        <v>10.28</v>
      </c>
      <c r="R8">
        <v>42.39</v>
      </c>
      <c r="S8">
        <v>26.4</v>
      </c>
      <c r="T8">
        <v>0</v>
      </c>
      <c r="U8">
        <v>202.5</v>
      </c>
      <c r="V8">
        <v>20.8</v>
      </c>
      <c r="W8">
        <v>33.08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17.75</v>
      </c>
      <c r="AG8">
        <v>44</v>
      </c>
      <c r="AH8">
        <v>0</v>
      </c>
      <c r="AI8">
        <v>0</v>
      </c>
      <c r="AJ8">
        <v>0</v>
      </c>
      <c r="AK8">
        <v>53.42</v>
      </c>
      <c r="AL8">
        <v>1.4</v>
      </c>
      <c r="AM8">
        <v>0</v>
      </c>
      <c r="AN8">
        <v>0</v>
      </c>
      <c r="AO8">
        <v>0</v>
      </c>
      <c r="AP8">
        <v>0</v>
      </c>
      <c r="AQ8">
        <v>0</v>
      </c>
      <c r="AR8">
        <v>0.66</v>
      </c>
      <c r="AS8">
        <v>4.3099999999999996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2344.6800000000003</v>
      </c>
    </row>
    <row r="9" spans="1:121">
      <c r="A9" t="s">
        <v>51</v>
      </c>
      <c r="B9">
        <v>0</v>
      </c>
      <c r="C9">
        <v>0</v>
      </c>
      <c r="D9">
        <v>44.1</v>
      </c>
      <c r="E9">
        <v>0</v>
      </c>
      <c r="F9">
        <v>0</v>
      </c>
      <c r="G9">
        <v>53.75</v>
      </c>
      <c r="H9">
        <v>0</v>
      </c>
      <c r="I9">
        <v>0</v>
      </c>
      <c r="J9">
        <v>92.62</v>
      </c>
      <c r="K9">
        <v>683.14</v>
      </c>
      <c r="L9">
        <v>434.65</v>
      </c>
      <c r="M9">
        <v>92</v>
      </c>
      <c r="N9">
        <v>118.76</v>
      </c>
      <c r="O9">
        <v>60.68</v>
      </c>
      <c r="P9">
        <v>139.69</v>
      </c>
      <c r="Q9">
        <v>10.28</v>
      </c>
      <c r="R9">
        <v>42.39</v>
      </c>
      <c r="S9">
        <v>26.4</v>
      </c>
      <c r="T9">
        <v>0</v>
      </c>
      <c r="U9">
        <v>202.5</v>
      </c>
      <c r="V9">
        <v>20.8</v>
      </c>
      <c r="W9">
        <v>33.08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17.75</v>
      </c>
      <c r="AG9">
        <v>44</v>
      </c>
      <c r="AH9">
        <v>0</v>
      </c>
      <c r="AI9">
        <v>0</v>
      </c>
      <c r="AJ9">
        <v>0</v>
      </c>
      <c r="AK9">
        <v>53.42</v>
      </c>
      <c r="AL9">
        <v>1.4</v>
      </c>
      <c r="AM9">
        <v>0</v>
      </c>
      <c r="AN9">
        <v>0.62</v>
      </c>
      <c r="AO9">
        <v>0</v>
      </c>
      <c r="AP9">
        <v>0</v>
      </c>
      <c r="AQ9">
        <v>0</v>
      </c>
      <c r="AR9">
        <v>0.66</v>
      </c>
      <c r="AS9">
        <v>4.3099999999999996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2345.3000000000002</v>
      </c>
    </row>
    <row r="10" spans="1:121">
      <c r="A10" t="s">
        <v>52</v>
      </c>
      <c r="B10">
        <v>0</v>
      </c>
      <c r="C10">
        <v>0</v>
      </c>
      <c r="D10">
        <v>44.1</v>
      </c>
      <c r="E10">
        <v>0</v>
      </c>
      <c r="F10">
        <v>0</v>
      </c>
      <c r="G10">
        <v>53.75</v>
      </c>
      <c r="H10">
        <v>0</v>
      </c>
      <c r="I10">
        <v>0</v>
      </c>
      <c r="J10">
        <v>92.62</v>
      </c>
      <c r="K10">
        <v>683.14</v>
      </c>
      <c r="L10">
        <v>434.65</v>
      </c>
      <c r="M10">
        <v>92</v>
      </c>
      <c r="N10">
        <v>118.76</v>
      </c>
      <c r="O10">
        <v>60.68</v>
      </c>
      <c r="P10">
        <v>139.69</v>
      </c>
      <c r="Q10">
        <v>10.28</v>
      </c>
      <c r="R10">
        <v>42.39</v>
      </c>
      <c r="S10">
        <v>26.4</v>
      </c>
      <c r="T10">
        <v>0</v>
      </c>
      <c r="U10">
        <v>202.5</v>
      </c>
      <c r="V10">
        <v>20.8</v>
      </c>
      <c r="W10">
        <v>33.08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17.75</v>
      </c>
      <c r="AG10">
        <v>44</v>
      </c>
      <c r="AH10">
        <v>0</v>
      </c>
      <c r="AI10">
        <v>0</v>
      </c>
      <c r="AJ10">
        <v>0</v>
      </c>
      <c r="AK10">
        <v>53.42</v>
      </c>
      <c r="AL10">
        <v>1.4</v>
      </c>
      <c r="AM10">
        <v>0</v>
      </c>
      <c r="AN10">
        <v>0.62</v>
      </c>
      <c r="AO10">
        <v>0</v>
      </c>
      <c r="AP10">
        <v>0</v>
      </c>
      <c r="AQ10">
        <v>0</v>
      </c>
      <c r="AR10">
        <v>0.66</v>
      </c>
      <c r="AS10">
        <v>4.3099999999999996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2345.3000000000002</v>
      </c>
    </row>
    <row r="11" spans="1:121">
      <c r="A11" t="s">
        <v>53</v>
      </c>
      <c r="B11">
        <v>0</v>
      </c>
      <c r="C11">
        <v>0</v>
      </c>
      <c r="D11">
        <v>44.1</v>
      </c>
      <c r="E11">
        <v>0</v>
      </c>
      <c r="F11">
        <v>0</v>
      </c>
      <c r="G11">
        <v>53.75</v>
      </c>
      <c r="H11">
        <v>0</v>
      </c>
      <c r="I11">
        <v>0</v>
      </c>
      <c r="J11">
        <v>92.62</v>
      </c>
      <c r="K11">
        <v>683.14</v>
      </c>
      <c r="L11">
        <v>434.65</v>
      </c>
      <c r="M11">
        <v>92</v>
      </c>
      <c r="N11">
        <v>118.76</v>
      </c>
      <c r="O11">
        <v>60.68</v>
      </c>
      <c r="P11">
        <v>139.69</v>
      </c>
      <c r="Q11">
        <v>10.28</v>
      </c>
      <c r="R11">
        <v>42.39</v>
      </c>
      <c r="S11">
        <v>26.4</v>
      </c>
      <c r="T11">
        <v>0</v>
      </c>
      <c r="U11">
        <v>202.5</v>
      </c>
      <c r="V11">
        <v>20.8</v>
      </c>
      <c r="W11">
        <v>33.08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17.75</v>
      </c>
      <c r="AG11">
        <v>44</v>
      </c>
      <c r="AH11">
        <v>0</v>
      </c>
      <c r="AI11">
        <v>0</v>
      </c>
      <c r="AJ11">
        <v>0</v>
      </c>
      <c r="AK11">
        <v>53.42</v>
      </c>
      <c r="AL11">
        <v>1.4</v>
      </c>
      <c r="AM11">
        <v>0</v>
      </c>
      <c r="AN11">
        <v>0.62</v>
      </c>
      <c r="AO11">
        <v>0</v>
      </c>
      <c r="AP11">
        <v>0</v>
      </c>
      <c r="AQ11">
        <v>0</v>
      </c>
      <c r="AR11">
        <v>0.66</v>
      </c>
      <c r="AS11">
        <v>4.3099999999999996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2345.3000000000002</v>
      </c>
    </row>
    <row r="12" spans="1:121">
      <c r="A12" t="s">
        <v>54</v>
      </c>
      <c r="B12">
        <v>0</v>
      </c>
      <c r="C12">
        <v>0</v>
      </c>
      <c r="D12">
        <v>44.1</v>
      </c>
      <c r="E12">
        <v>0</v>
      </c>
      <c r="F12">
        <v>0</v>
      </c>
      <c r="G12">
        <v>53.75</v>
      </c>
      <c r="H12">
        <v>0</v>
      </c>
      <c r="I12">
        <v>0</v>
      </c>
      <c r="J12">
        <v>92.62</v>
      </c>
      <c r="K12">
        <v>683.14</v>
      </c>
      <c r="L12">
        <v>434.65</v>
      </c>
      <c r="M12">
        <v>92</v>
      </c>
      <c r="N12">
        <v>118.76</v>
      </c>
      <c r="O12">
        <v>60.68</v>
      </c>
      <c r="P12">
        <v>139.69</v>
      </c>
      <c r="Q12">
        <v>10.28</v>
      </c>
      <c r="R12">
        <v>42.39</v>
      </c>
      <c r="S12">
        <v>26.4</v>
      </c>
      <c r="T12">
        <v>0</v>
      </c>
      <c r="U12">
        <v>202.5</v>
      </c>
      <c r="V12">
        <v>20.8</v>
      </c>
      <c r="W12">
        <v>33.08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17.75</v>
      </c>
      <c r="AG12">
        <v>44</v>
      </c>
      <c r="AH12">
        <v>0</v>
      </c>
      <c r="AI12">
        <v>0</v>
      </c>
      <c r="AJ12">
        <v>0</v>
      </c>
      <c r="AK12">
        <v>53.42</v>
      </c>
      <c r="AL12">
        <v>1.4</v>
      </c>
      <c r="AM12">
        <v>0</v>
      </c>
      <c r="AN12">
        <v>0.62</v>
      </c>
      <c r="AO12">
        <v>0</v>
      </c>
      <c r="AP12">
        <v>0</v>
      </c>
      <c r="AQ12">
        <v>0</v>
      </c>
      <c r="AR12">
        <v>0.66</v>
      </c>
      <c r="AS12">
        <v>4.3099999999999996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2345.3000000000002</v>
      </c>
    </row>
    <row r="13" spans="1:121">
      <c r="A13" t="s">
        <v>55</v>
      </c>
      <c r="B13">
        <v>0</v>
      </c>
      <c r="C13">
        <v>0</v>
      </c>
      <c r="D13">
        <v>44.1</v>
      </c>
      <c r="E13">
        <v>0</v>
      </c>
      <c r="F13">
        <v>0</v>
      </c>
      <c r="G13">
        <v>53.75</v>
      </c>
      <c r="H13">
        <v>0</v>
      </c>
      <c r="I13">
        <v>0</v>
      </c>
      <c r="J13">
        <v>92.62</v>
      </c>
      <c r="K13">
        <v>683.14</v>
      </c>
      <c r="L13">
        <v>434.65</v>
      </c>
      <c r="M13">
        <v>92</v>
      </c>
      <c r="N13">
        <v>118.76</v>
      </c>
      <c r="O13">
        <v>60.68</v>
      </c>
      <c r="P13">
        <v>139.69</v>
      </c>
      <c r="Q13">
        <v>10.28</v>
      </c>
      <c r="R13">
        <v>42.39</v>
      </c>
      <c r="S13">
        <v>26.4</v>
      </c>
      <c r="T13">
        <v>0</v>
      </c>
      <c r="U13">
        <v>202.5</v>
      </c>
      <c r="V13">
        <v>20.8</v>
      </c>
      <c r="W13">
        <v>33.08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17.75</v>
      </c>
      <c r="AG13">
        <v>44</v>
      </c>
      <c r="AH13">
        <v>0</v>
      </c>
      <c r="AI13">
        <v>0</v>
      </c>
      <c r="AJ13">
        <v>0</v>
      </c>
      <c r="AK13">
        <v>53.42</v>
      </c>
      <c r="AL13">
        <v>1.4</v>
      </c>
      <c r="AM13">
        <v>0</v>
      </c>
      <c r="AN13">
        <v>0.62</v>
      </c>
      <c r="AO13">
        <v>0</v>
      </c>
      <c r="AP13">
        <v>0</v>
      </c>
      <c r="AQ13">
        <v>0</v>
      </c>
      <c r="AR13">
        <v>0.66</v>
      </c>
      <c r="AS13">
        <v>4.3099999999999996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2345.3000000000002</v>
      </c>
    </row>
    <row r="14" spans="1:121">
      <c r="A14" t="s">
        <v>56</v>
      </c>
      <c r="B14">
        <v>0</v>
      </c>
      <c r="C14">
        <v>0</v>
      </c>
      <c r="D14">
        <v>44.1</v>
      </c>
      <c r="E14">
        <v>0</v>
      </c>
      <c r="F14">
        <v>0</v>
      </c>
      <c r="G14">
        <v>53.75</v>
      </c>
      <c r="H14">
        <v>0</v>
      </c>
      <c r="I14">
        <v>0</v>
      </c>
      <c r="J14">
        <v>92.62</v>
      </c>
      <c r="K14">
        <v>683.14</v>
      </c>
      <c r="L14">
        <v>434.65</v>
      </c>
      <c r="M14">
        <v>92</v>
      </c>
      <c r="N14">
        <v>118.76</v>
      </c>
      <c r="O14">
        <v>60.68</v>
      </c>
      <c r="P14">
        <v>139.69</v>
      </c>
      <c r="Q14">
        <v>10.28</v>
      </c>
      <c r="R14">
        <v>42.39</v>
      </c>
      <c r="S14">
        <v>26.4</v>
      </c>
      <c r="T14">
        <v>0</v>
      </c>
      <c r="U14">
        <v>202.5</v>
      </c>
      <c r="V14">
        <v>20.8</v>
      </c>
      <c r="W14">
        <v>33.08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17.75</v>
      </c>
      <c r="AG14">
        <v>44</v>
      </c>
      <c r="AH14">
        <v>0</v>
      </c>
      <c r="AI14">
        <v>0</v>
      </c>
      <c r="AJ14">
        <v>0</v>
      </c>
      <c r="AK14">
        <v>53.42</v>
      </c>
      <c r="AL14">
        <v>1.4</v>
      </c>
      <c r="AM14">
        <v>0</v>
      </c>
      <c r="AN14">
        <v>0.62</v>
      </c>
      <c r="AO14">
        <v>0</v>
      </c>
      <c r="AP14">
        <v>0</v>
      </c>
      <c r="AQ14">
        <v>0</v>
      </c>
      <c r="AR14">
        <v>0.66</v>
      </c>
      <c r="AS14">
        <v>4.3099999999999996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2345.3000000000002</v>
      </c>
    </row>
    <row r="15" spans="1:121">
      <c r="A15" t="s">
        <v>57</v>
      </c>
      <c r="B15">
        <v>0</v>
      </c>
      <c r="C15">
        <v>0</v>
      </c>
      <c r="D15">
        <v>44.42</v>
      </c>
      <c r="E15">
        <v>0</v>
      </c>
      <c r="F15">
        <v>0</v>
      </c>
      <c r="G15">
        <v>53.75</v>
      </c>
      <c r="H15">
        <v>0</v>
      </c>
      <c r="I15">
        <v>0</v>
      </c>
      <c r="J15">
        <v>92.62</v>
      </c>
      <c r="K15">
        <v>683.14</v>
      </c>
      <c r="L15">
        <v>434.65</v>
      </c>
      <c r="M15">
        <v>92</v>
      </c>
      <c r="N15">
        <v>118.76</v>
      </c>
      <c r="O15">
        <v>60.68</v>
      </c>
      <c r="P15">
        <v>139.69</v>
      </c>
      <c r="Q15">
        <v>10.28</v>
      </c>
      <c r="R15">
        <v>42.39</v>
      </c>
      <c r="S15">
        <v>26.4</v>
      </c>
      <c r="T15">
        <v>0</v>
      </c>
      <c r="U15">
        <v>202.5</v>
      </c>
      <c r="V15">
        <v>20.8</v>
      </c>
      <c r="W15">
        <v>33.08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17.75</v>
      </c>
      <c r="AG15">
        <v>44</v>
      </c>
      <c r="AH15">
        <v>0</v>
      </c>
      <c r="AI15">
        <v>0</v>
      </c>
      <c r="AJ15">
        <v>0</v>
      </c>
      <c r="AK15">
        <v>53.42</v>
      </c>
      <c r="AL15">
        <v>1.4</v>
      </c>
      <c r="AM15">
        <v>0</v>
      </c>
      <c r="AN15">
        <v>0.62</v>
      </c>
      <c r="AO15">
        <v>0</v>
      </c>
      <c r="AP15">
        <v>0</v>
      </c>
      <c r="AQ15">
        <v>0</v>
      </c>
      <c r="AR15">
        <v>0.66</v>
      </c>
      <c r="AS15">
        <v>4.3099999999999996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2345.6200000000003</v>
      </c>
    </row>
    <row r="16" spans="1:121">
      <c r="A16" t="s">
        <v>58</v>
      </c>
      <c r="B16">
        <v>0</v>
      </c>
      <c r="C16">
        <v>0</v>
      </c>
      <c r="D16">
        <v>44.42</v>
      </c>
      <c r="E16">
        <v>0</v>
      </c>
      <c r="F16">
        <v>0</v>
      </c>
      <c r="G16">
        <v>53.75</v>
      </c>
      <c r="H16">
        <v>0</v>
      </c>
      <c r="I16">
        <v>0</v>
      </c>
      <c r="J16">
        <v>92.62</v>
      </c>
      <c r="K16">
        <v>683.14</v>
      </c>
      <c r="L16">
        <v>434.65</v>
      </c>
      <c r="M16">
        <v>92</v>
      </c>
      <c r="N16">
        <v>118.76</v>
      </c>
      <c r="O16">
        <v>60.68</v>
      </c>
      <c r="P16">
        <v>139.69</v>
      </c>
      <c r="Q16">
        <v>10.28</v>
      </c>
      <c r="R16">
        <v>42.39</v>
      </c>
      <c r="S16">
        <v>26.4</v>
      </c>
      <c r="T16">
        <v>0</v>
      </c>
      <c r="U16">
        <v>202.5</v>
      </c>
      <c r="V16">
        <v>20.8</v>
      </c>
      <c r="W16">
        <v>33.08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17.75</v>
      </c>
      <c r="AG16">
        <v>44</v>
      </c>
      <c r="AH16">
        <v>0</v>
      </c>
      <c r="AI16">
        <v>0</v>
      </c>
      <c r="AJ16">
        <v>0</v>
      </c>
      <c r="AK16">
        <v>53.42</v>
      </c>
      <c r="AL16">
        <v>1.4</v>
      </c>
      <c r="AM16">
        <v>0</v>
      </c>
      <c r="AN16">
        <v>0.62</v>
      </c>
      <c r="AO16">
        <v>0</v>
      </c>
      <c r="AP16">
        <v>0</v>
      </c>
      <c r="AQ16">
        <v>0</v>
      </c>
      <c r="AR16">
        <v>0.66</v>
      </c>
      <c r="AS16">
        <v>4.3099999999999996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2345.6200000000003</v>
      </c>
    </row>
    <row r="17" spans="1:117">
      <c r="A17" t="s">
        <v>59</v>
      </c>
      <c r="B17">
        <v>0</v>
      </c>
      <c r="C17">
        <v>0</v>
      </c>
      <c r="D17">
        <v>44.42</v>
      </c>
      <c r="E17">
        <v>0</v>
      </c>
      <c r="F17">
        <v>0</v>
      </c>
      <c r="G17">
        <v>53.75</v>
      </c>
      <c r="H17">
        <v>0</v>
      </c>
      <c r="I17">
        <v>0</v>
      </c>
      <c r="J17">
        <v>92.62</v>
      </c>
      <c r="K17">
        <v>683.14</v>
      </c>
      <c r="L17">
        <v>434.65</v>
      </c>
      <c r="M17">
        <v>92</v>
      </c>
      <c r="N17">
        <v>118.76</v>
      </c>
      <c r="O17">
        <v>60.68</v>
      </c>
      <c r="P17">
        <v>139.69</v>
      </c>
      <c r="Q17">
        <v>10.28</v>
      </c>
      <c r="R17">
        <v>42.39</v>
      </c>
      <c r="S17">
        <v>26.4</v>
      </c>
      <c r="T17">
        <v>0</v>
      </c>
      <c r="U17">
        <v>202.5</v>
      </c>
      <c r="V17">
        <v>20.8</v>
      </c>
      <c r="W17">
        <v>33.08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17.75</v>
      </c>
      <c r="AG17">
        <v>44</v>
      </c>
      <c r="AH17">
        <v>0</v>
      </c>
      <c r="AI17">
        <v>0</v>
      </c>
      <c r="AJ17">
        <v>0</v>
      </c>
      <c r="AK17">
        <v>53.42</v>
      </c>
      <c r="AL17">
        <v>1.4</v>
      </c>
      <c r="AM17">
        <v>0</v>
      </c>
      <c r="AN17">
        <v>0.62</v>
      </c>
      <c r="AO17">
        <v>0</v>
      </c>
      <c r="AP17">
        <v>0</v>
      </c>
      <c r="AQ17">
        <v>0</v>
      </c>
      <c r="AR17">
        <v>0.66</v>
      </c>
      <c r="AS17">
        <v>4.3099999999999996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2345.6200000000003</v>
      </c>
    </row>
    <row r="18" spans="1:117">
      <c r="A18" t="s">
        <v>60</v>
      </c>
      <c r="B18">
        <v>0</v>
      </c>
      <c r="C18">
        <v>0</v>
      </c>
      <c r="D18">
        <v>44.42</v>
      </c>
      <c r="E18">
        <v>0</v>
      </c>
      <c r="F18">
        <v>0</v>
      </c>
      <c r="G18">
        <v>53.75</v>
      </c>
      <c r="H18">
        <v>0</v>
      </c>
      <c r="I18">
        <v>0</v>
      </c>
      <c r="J18">
        <v>92.62</v>
      </c>
      <c r="K18">
        <v>683.14</v>
      </c>
      <c r="L18">
        <v>434.65</v>
      </c>
      <c r="M18">
        <v>92</v>
      </c>
      <c r="N18">
        <v>118.76</v>
      </c>
      <c r="O18">
        <v>60.68</v>
      </c>
      <c r="P18">
        <v>139.69</v>
      </c>
      <c r="Q18">
        <v>10.28</v>
      </c>
      <c r="R18">
        <v>42.39</v>
      </c>
      <c r="S18">
        <v>26.4</v>
      </c>
      <c r="T18">
        <v>0</v>
      </c>
      <c r="U18">
        <v>202.5</v>
      </c>
      <c r="V18">
        <v>20.8</v>
      </c>
      <c r="W18">
        <v>33.08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17.75</v>
      </c>
      <c r="AG18">
        <v>44</v>
      </c>
      <c r="AH18">
        <v>0</v>
      </c>
      <c r="AI18">
        <v>0</v>
      </c>
      <c r="AJ18">
        <v>0</v>
      </c>
      <c r="AK18">
        <v>53.42</v>
      </c>
      <c r="AL18">
        <v>1.4</v>
      </c>
      <c r="AM18">
        <v>0</v>
      </c>
      <c r="AN18">
        <v>0.62</v>
      </c>
      <c r="AO18">
        <v>0</v>
      </c>
      <c r="AP18">
        <v>0</v>
      </c>
      <c r="AQ18">
        <v>0</v>
      </c>
      <c r="AR18">
        <v>0.66</v>
      </c>
      <c r="AS18">
        <v>4.3099999999999996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2345.6200000000003</v>
      </c>
    </row>
    <row r="19" spans="1:117">
      <c r="A19" t="s">
        <v>61</v>
      </c>
      <c r="B19">
        <v>0</v>
      </c>
      <c r="C19">
        <v>0</v>
      </c>
      <c r="D19">
        <v>44.42</v>
      </c>
      <c r="E19">
        <v>0</v>
      </c>
      <c r="F19">
        <v>0</v>
      </c>
      <c r="G19">
        <v>53.75</v>
      </c>
      <c r="H19">
        <v>0</v>
      </c>
      <c r="I19">
        <v>0</v>
      </c>
      <c r="J19">
        <v>92.62</v>
      </c>
      <c r="K19">
        <v>683.14</v>
      </c>
      <c r="L19">
        <v>434.65</v>
      </c>
      <c r="M19">
        <v>92</v>
      </c>
      <c r="N19">
        <v>118.76</v>
      </c>
      <c r="O19">
        <v>60.68</v>
      </c>
      <c r="P19">
        <v>139.69</v>
      </c>
      <c r="Q19">
        <v>10.28</v>
      </c>
      <c r="R19">
        <v>42.39</v>
      </c>
      <c r="S19">
        <v>26.4</v>
      </c>
      <c r="T19">
        <v>0</v>
      </c>
      <c r="U19">
        <v>202.5</v>
      </c>
      <c r="V19">
        <v>20.8</v>
      </c>
      <c r="W19">
        <v>33.08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17.75</v>
      </c>
      <c r="AG19">
        <v>44</v>
      </c>
      <c r="AH19">
        <v>0</v>
      </c>
      <c r="AI19">
        <v>0</v>
      </c>
      <c r="AJ19">
        <v>0</v>
      </c>
      <c r="AK19">
        <v>53.42</v>
      </c>
      <c r="AL19">
        <v>1.4</v>
      </c>
      <c r="AM19">
        <v>0</v>
      </c>
      <c r="AN19">
        <v>0.62</v>
      </c>
      <c r="AO19">
        <v>0</v>
      </c>
      <c r="AP19">
        <v>0</v>
      </c>
      <c r="AQ19">
        <v>14.99</v>
      </c>
      <c r="AR19">
        <v>0.66</v>
      </c>
      <c r="AS19">
        <v>4.3099999999999996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2360.61</v>
      </c>
    </row>
    <row r="20" spans="1:117">
      <c r="A20" t="s">
        <v>62</v>
      </c>
      <c r="B20">
        <v>0</v>
      </c>
      <c r="C20">
        <v>0</v>
      </c>
      <c r="D20">
        <v>44.42</v>
      </c>
      <c r="E20">
        <v>0</v>
      </c>
      <c r="F20">
        <v>0</v>
      </c>
      <c r="G20">
        <v>53.75</v>
      </c>
      <c r="H20">
        <v>0</v>
      </c>
      <c r="I20">
        <v>0</v>
      </c>
      <c r="J20">
        <v>92.62</v>
      </c>
      <c r="K20">
        <v>683.14</v>
      </c>
      <c r="L20">
        <v>434.65</v>
      </c>
      <c r="M20">
        <v>92</v>
      </c>
      <c r="N20">
        <v>118.76</v>
      </c>
      <c r="O20">
        <v>60.68</v>
      </c>
      <c r="P20">
        <v>139.69</v>
      </c>
      <c r="Q20">
        <v>10.28</v>
      </c>
      <c r="R20">
        <v>42.39</v>
      </c>
      <c r="S20">
        <v>26.4</v>
      </c>
      <c r="T20">
        <v>0</v>
      </c>
      <c r="U20">
        <v>202.5</v>
      </c>
      <c r="V20">
        <v>20.8</v>
      </c>
      <c r="W20">
        <v>33.08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17.75</v>
      </c>
      <c r="AG20">
        <v>44</v>
      </c>
      <c r="AH20">
        <v>0</v>
      </c>
      <c r="AI20">
        <v>0</v>
      </c>
      <c r="AJ20">
        <v>0</v>
      </c>
      <c r="AK20">
        <v>53.42</v>
      </c>
      <c r="AL20">
        <v>1.4</v>
      </c>
      <c r="AM20">
        <v>0</v>
      </c>
      <c r="AN20">
        <v>0.62</v>
      </c>
      <c r="AO20">
        <v>0</v>
      </c>
      <c r="AP20">
        <v>0</v>
      </c>
      <c r="AQ20">
        <v>14.99</v>
      </c>
      <c r="AR20">
        <v>0.66</v>
      </c>
      <c r="AS20">
        <v>4.3099999999999996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2360.61</v>
      </c>
    </row>
    <row r="21" spans="1:117">
      <c r="A21" t="s">
        <v>63</v>
      </c>
      <c r="B21">
        <v>0</v>
      </c>
      <c r="C21">
        <v>0</v>
      </c>
      <c r="D21">
        <v>44.62</v>
      </c>
      <c r="E21">
        <v>0</v>
      </c>
      <c r="F21">
        <v>0</v>
      </c>
      <c r="G21">
        <v>53.75</v>
      </c>
      <c r="H21">
        <v>0</v>
      </c>
      <c r="I21">
        <v>0</v>
      </c>
      <c r="J21">
        <v>92.62</v>
      </c>
      <c r="K21">
        <v>683.14</v>
      </c>
      <c r="L21">
        <v>434.65</v>
      </c>
      <c r="M21">
        <v>92</v>
      </c>
      <c r="N21">
        <v>118.76</v>
      </c>
      <c r="O21">
        <v>60.68</v>
      </c>
      <c r="P21">
        <v>139.69</v>
      </c>
      <c r="Q21">
        <v>10.28</v>
      </c>
      <c r="R21">
        <v>42.39</v>
      </c>
      <c r="S21">
        <v>26.4</v>
      </c>
      <c r="T21">
        <v>0</v>
      </c>
      <c r="U21">
        <v>202.5</v>
      </c>
      <c r="V21">
        <v>20.8</v>
      </c>
      <c r="W21">
        <v>33.380000000000003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17.75</v>
      </c>
      <c r="AG21">
        <v>44</v>
      </c>
      <c r="AH21">
        <v>0</v>
      </c>
      <c r="AI21">
        <v>0</v>
      </c>
      <c r="AJ21">
        <v>0</v>
      </c>
      <c r="AK21">
        <v>53.42</v>
      </c>
      <c r="AL21">
        <v>1.4</v>
      </c>
      <c r="AM21">
        <v>0</v>
      </c>
      <c r="AN21">
        <v>0.62</v>
      </c>
      <c r="AO21">
        <v>0</v>
      </c>
      <c r="AP21">
        <v>5.76</v>
      </c>
      <c r="AQ21">
        <v>14.99</v>
      </c>
      <c r="AR21">
        <v>0.66</v>
      </c>
      <c r="AS21">
        <v>4.3099999999999996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2366.8700000000003</v>
      </c>
    </row>
    <row r="22" spans="1:117">
      <c r="A22" t="s">
        <v>64</v>
      </c>
      <c r="B22">
        <v>0</v>
      </c>
      <c r="C22">
        <v>0</v>
      </c>
      <c r="D22">
        <v>44.62</v>
      </c>
      <c r="E22">
        <v>0</v>
      </c>
      <c r="F22">
        <v>0</v>
      </c>
      <c r="G22">
        <v>53.75</v>
      </c>
      <c r="H22">
        <v>0</v>
      </c>
      <c r="I22">
        <v>0</v>
      </c>
      <c r="J22">
        <v>92.62</v>
      </c>
      <c r="K22">
        <v>683.14</v>
      </c>
      <c r="L22">
        <v>434.65</v>
      </c>
      <c r="M22">
        <v>92</v>
      </c>
      <c r="N22">
        <v>118.76</v>
      </c>
      <c r="O22">
        <v>60.68</v>
      </c>
      <c r="P22">
        <v>139.69</v>
      </c>
      <c r="Q22">
        <v>10.28</v>
      </c>
      <c r="R22">
        <v>42.39</v>
      </c>
      <c r="S22">
        <v>26.4</v>
      </c>
      <c r="T22">
        <v>0</v>
      </c>
      <c r="U22">
        <v>202.5</v>
      </c>
      <c r="V22">
        <v>20.8</v>
      </c>
      <c r="W22">
        <v>33.380000000000003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17.75</v>
      </c>
      <c r="AG22">
        <v>44</v>
      </c>
      <c r="AH22">
        <v>0</v>
      </c>
      <c r="AI22">
        <v>0</v>
      </c>
      <c r="AJ22">
        <v>0</v>
      </c>
      <c r="AK22">
        <v>53.42</v>
      </c>
      <c r="AL22">
        <v>1.4</v>
      </c>
      <c r="AM22">
        <v>0</v>
      </c>
      <c r="AN22">
        <v>0.62</v>
      </c>
      <c r="AO22">
        <v>0</v>
      </c>
      <c r="AP22">
        <v>5.76</v>
      </c>
      <c r="AQ22">
        <v>14.99</v>
      </c>
      <c r="AR22">
        <v>0.66</v>
      </c>
      <c r="AS22">
        <v>4.3099999999999996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2366.8700000000003</v>
      </c>
    </row>
    <row r="23" spans="1:117">
      <c r="A23" t="s">
        <v>65</v>
      </c>
      <c r="B23">
        <v>0</v>
      </c>
      <c r="C23">
        <v>0</v>
      </c>
      <c r="D23">
        <v>44.62</v>
      </c>
      <c r="E23">
        <v>0</v>
      </c>
      <c r="F23">
        <v>0</v>
      </c>
      <c r="G23">
        <v>53.75</v>
      </c>
      <c r="H23">
        <v>0</v>
      </c>
      <c r="I23">
        <v>0</v>
      </c>
      <c r="J23">
        <v>92.62</v>
      </c>
      <c r="K23">
        <v>683.14</v>
      </c>
      <c r="L23">
        <v>434.65</v>
      </c>
      <c r="M23">
        <v>92</v>
      </c>
      <c r="N23">
        <v>118.76</v>
      </c>
      <c r="O23">
        <v>60.68</v>
      </c>
      <c r="P23">
        <v>139.69</v>
      </c>
      <c r="Q23">
        <v>10.28</v>
      </c>
      <c r="R23">
        <v>42.39</v>
      </c>
      <c r="S23">
        <v>26.4</v>
      </c>
      <c r="T23">
        <v>0</v>
      </c>
      <c r="U23">
        <v>202.5</v>
      </c>
      <c r="V23">
        <v>20.8</v>
      </c>
      <c r="W23">
        <v>33.380000000000003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17.75</v>
      </c>
      <c r="AG23">
        <v>44</v>
      </c>
      <c r="AH23">
        <v>0</v>
      </c>
      <c r="AI23">
        <v>0</v>
      </c>
      <c r="AJ23">
        <v>0</v>
      </c>
      <c r="AK23">
        <v>53.42</v>
      </c>
      <c r="AL23">
        <v>1.4</v>
      </c>
      <c r="AM23">
        <v>0</v>
      </c>
      <c r="AN23">
        <v>0.62</v>
      </c>
      <c r="AO23">
        <v>0</v>
      </c>
      <c r="AP23">
        <v>5.76</v>
      </c>
      <c r="AQ23">
        <v>14.99</v>
      </c>
      <c r="AR23">
        <v>0.66</v>
      </c>
      <c r="AS23">
        <v>4.3099999999999996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2366.8700000000003</v>
      </c>
    </row>
    <row r="24" spans="1:117">
      <c r="A24" t="s">
        <v>66</v>
      </c>
      <c r="B24">
        <v>0</v>
      </c>
      <c r="C24">
        <v>0</v>
      </c>
      <c r="D24">
        <v>44.62</v>
      </c>
      <c r="E24">
        <v>0</v>
      </c>
      <c r="F24">
        <v>0</v>
      </c>
      <c r="G24">
        <v>53.75</v>
      </c>
      <c r="H24">
        <v>0</v>
      </c>
      <c r="I24">
        <v>0</v>
      </c>
      <c r="J24">
        <v>92.62</v>
      </c>
      <c r="K24">
        <v>683.14</v>
      </c>
      <c r="L24">
        <v>434.65</v>
      </c>
      <c r="M24">
        <v>92</v>
      </c>
      <c r="N24">
        <v>118.76</v>
      </c>
      <c r="O24">
        <v>60.68</v>
      </c>
      <c r="P24">
        <v>139.69</v>
      </c>
      <c r="Q24">
        <v>10.28</v>
      </c>
      <c r="R24">
        <v>42.39</v>
      </c>
      <c r="S24">
        <v>26.4</v>
      </c>
      <c r="T24">
        <v>0</v>
      </c>
      <c r="U24">
        <v>202.5</v>
      </c>
      <c r="V24">
        <v>20.8</v>
      </c>
      <c r="W24">
        <v>33.380000000000003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17.75</v>
      </c>
      <c r="AG24">
        <v>44</v>
      </c>
      <c r="AH24">
        <v>20.93</v>
      </c>
      <c r="AI24">
        <v>0</v>
      </c>
      <c r="AJ24">
        <v>0</v>
      </c>
      <c r="AK24">
        <v>53.42</v>
      </c>
      <c r="AL24">
        <v>1.4</v>
      </c>
      <c r="AM24">
        <v>0</v>
      </c>
      <c r="AN24">
        <v>0.62</v>
      </c>
      <c r="AO24">
        <v>0</v>
      </c>
      <c r="AP24">
        <v>5.76</v>
      </c>
      <c r="AQ24">
        <v>29.98</v>
      </c>
      <c r="AR24">
        <v>0.66</v>
      </c>
      <c r="AS24">
        <v>4.3099999999999996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2402.7900000000004</v>
      </c>
    </row>
    <row r="25" spans="1:117">
      <c r="A25" t="s">
        <v>67</v>
      </c>
      <c r="B25">
        <v>0</v>
      </c>
      <c r="C25">
        <v>0</v>
      </c>
      <c r="D25">
        <v>44.62</v>
      </c>
      <c r="E25">
        <v>0</v>
      </c>
      <c r="F25">
        <v>0</v>
      </c>
      <c r="G25">
        <v>53.75</v>
      </c>
      <c r="H25">
        <v>0</v>
      </c>
      <c r="I25">
        <v>0</v>
      </c>
      <c r="J25">
        <v>92.62</v>
      </c>
      <c r="K25">
        <v>683.14</v>
      </c>
      <c r="L25">
        <v>434.65</v>
      </c>
      <c r="M25">
        <v>92</v>
      </c>
      <c r="N25">
        <v>118.76</v>
      </c>
      <c r="O25">
        <v>60.68</v>
      </c>
      <c r="P25">
        <v>104.15</v>
      </c>
      <c r="Q25">
        <v>10.28</v>
      </c>
      <c r="R25">
        <v>42.39</v>
      </c>
      <c r="S25">
        <v>26.4</v>
      </c>
      <c r="T25">
        <v>0</v>
      </c>
      <c r="U25">
        <v>202.5</v>
      </c>
      <c r="V25">
        <v>20.8</v>
      </c>
      <c r="W25">
        <v>33.380000000000003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9.68</v>
      </c>
      <c r="AD25">
        <v>0</v>
      </c>
      <c r="AE25">
        <v>0</v>
      </c>
      <c r="AF25">
        <v>17.75</v>
      </c>
      <c r="AG25">
        <v>44</v>
      </c>
      <c r="AH25">
        <v>41.67</v>
      </c>
      <c r="AI25">
        <v>0</v>
      </c>
      <c r="AJ25">
        <v>0</v>
      </c>
      <c r="AK25">
        <v>53.42</v>
      </c>
      <c r="AL25">
        <v>1.4</v>
      </c>
      <c r="AM25">
        <v>0</v>
      </c>
      <c r="AN25">
        <v>0.62</v>
      </c>
      <c r="AO25">
        <v>0</v>
      </c>
      <c r="AP25">
        <v>5.76</v>
      </c>
      <c r="AQ25">
        <v>29.98</v>
      </c>
      <c r="AR25">
        <v>0.66</v>
      </c>
      <c r="AS25">
        <v>4.3099999999999996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2397.6700000000005</v>
      </c>
    </row>
    <row r="26" spans="1:117">
      <c r="A26" t="s">
        <v>68</v>
      </c>
      <c r="B26">
        <v>0</v>
      </c>
      <c r="C26">
        <v>0</v>
      </c>
      <c r="D26">
        <v>44.62</v>
      </c>
      <c r="E26">
        <v>0</v>
      </c>
      <c r="F26">
        <v>0</v>
      </c>
      <c r="G26">
        <v>53.75</v>
      </c>
      <c r="H26">
        <v>0</v>
      </c>
      <c r="I26">
        <v>0</v>
      </c>
      <c r="J26">
        <v>92.62</v>
      </c>
      <c r="K26">
        <v>683.14</v>
      </c>
      <c r="L26">
        <v>434.65</v>
      </c>
      <c r="M26">
        <v>92</v>
      </c>
      <c r="N26">
        <v>118.76</v>
      </c>
      <c r="O26">
        <v>60.68</v>
      </c>
      <c r="P26">
        <v>104.15</v>
      </c>
      <c r="Q26">
        <v>10.28</v>
      </c>
      <c r="R26">
        <v>42.39</v>
      </c>
      <c r="S26">
        <v>26.4</v>
      </c>
      <c r="T26">
        <v>0</v>
      </c>
      <c r="U26">
        <v>202.5</v>
      </c>
      <c r="V26">
        <v>20.8</v>
      </c>
      <c r="W26">
        <v>33.380000000000003</v>
      </c>
      <c r="X26">
        <v>148.30000000000001</v>
      </c>
      <c r="Y26">
        <v>0</v>
      </c>
      <c r="Z26">
        <v>0</v>
      </c>
      <c r="AA26">
        <v>0</v>
      </c>
      <c r="AB26">
        <v>2</v>
      </c>
      <c r="AC26">
        <v>9.68</v>
      </c>
      <c r="AD26">
        <v>0</v>
      </c>
      <c r="AE26">
        <v>0</v>
      </c>
      <c r="AF26">
        <v>17.75</v>
      </c>
      <c r="AG26">
        <v>44</v>
      </c>
      <c r="AH26">
        <v>41.67</v>
      </c>
      <c r="AI26">
        <v>0</v>
      </c>
      <c r="AJ26">
        <v>0</v>
      </c>
      <c r="AK26">
        <v>53.42</v>
      </c>
      <c r="AL26">
        <v>1.4</v>
      </c>
      <c r="AM26">
        <v>0</v>
      </c>
      <c r="AN26">
        <v>0.62</v>
      </c>
      <c r="AO26">
        <v>0</v>
      </c>
      <c r="AP26">
        <v>5.76</v>
      </c>
      <c r="AQ26">
        <v>29.98</v>
      </c>
      <c r="AR26">
        <v>0.66</v>
      </c>
      <c r="AS26">
        <v>4.3099999999999996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2399.6700000000005</v>
      </c>
    </row>
    <row r="27" spans="1:117">
      <c r="A27" t="s">
        <v>69</v>
      </c>
      <c r="B27">
        <v>0</v>
      </c>
      <c r="C27">
        <v>0</v>
      </c>
      <c r="D27">
        <v>44.62</v>
      </c>
      <c r="E27">
        <v>0</v>
      </c>
      <c r="F27">
        <v>0</v>
      </c>
      <c r="G27">
        <v>53.75</v>
      </c>
      <c r="H27">
        <v>0</v>
      </c>
      <c r="I27">
        <v>0</v>
      </c>
      <c r="J27">
        <v>92.62</v>
      </c>
      <c r="K27">
        <v>683.14</v>
      </c>
      <c r="L27">
        <v>434.65</v>
      </c>
      <c r="M27">
        <v>92</v>
      </c>
      <c r="N27">
        <v>118.76</v>
      </c>
      <c r="O27">
        <v>60.68</v>
      </c>
      <c r="P27">
        <v>104.15</v>
      </c>
      <c r="Q27">
        <v>10.28</v>
      </c>
      <c r="R27">
        <v>42.39</v>
      </c>
      <c r="S27">
        <v>26.4</v>
      </c>
      <c r="T27">
        <v>0</v>
      </c>
      <c r="U27">
        <v>112.5</v>
      </c>
      <c r="V27">
        <v>20.8</v>
      </c>
      <c r="W27">
        <v>33.380000000000003</v>
      </c>
      <c r="X27">
        <v>148.30000000000001</v>
      </c>
      <c r="Y27">
        <v>0</v>
      </c>
      <c r="Z27">
        <v>0</v>
      </c>
      <c r="AA27">
        <v>0</v>
      </c>
      <c r="AB27">
        <v>13.17</v>
      </c>
      <c r="AC27">
        <v>9.68</v>
      </c>
      <c r="AD27">
        <v>0</v>
      </c>
      <c r="AE27">
        <v>16.48</v>
      </c>
      <c r="AF27">
        <v>17.75</v>
      </c>
      <c r="AG27">
        <v>44</v>
      </c>
      <c r="AH27">
        <v>41.67</v>
      </c>
      <c r="AI27">
        <v>3.82</v>
      </c>
      <c r="AJ27">
        <v>0</v>
      </c>
      <c r="AK27">
        <v>53.42</v>
      </c>
      <c r="AL27">
        <v>1.4</v>
      </c>
      <c r="AM27">
        <v>0</v>
      </c>
      <c r="AN27">
        <v>0.62</v>
      </c>
      <c r="AO27">
        <v>0</v>
      </c>
      <c r="AP27">
        <v>0</v>
      </c>
      <c r="AQ27">
        <v>44.99</v>
      </c>
      <c r="AR27">
        <v>0.66</v>
      </c>
      <c r="AS27">
        <v>4.3099999999999996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2350.3900000000003</v>
      </c>
    </row>
    <row r="28" spans="1:117">
      <c r="A28" t="s">
        <v>70</v>
      </c>
      <c r="B28">
        <v>0</v>
      </c>
      <c r="C28">
        <v>0</v>
      </c>
      <c r="D28">
        <v>44.62</v>
      </c>
      <c r="E28">
        <v>0</v>
      </c>
      <c r="F28">
        <v>0</v>
      </c>
      <c r="G28">
        <v>53.75</v>
      </c>
      <c r="H28">
        <v>0</v>
      </c>
      <c r="I28">
        <v>0</v>
      </c>
      <c r="J28">
        <v>92.62</v>
      </c>
      <c r="K28">
        <v>683.14</v>
      </c>
      <c r="L28">
        <v>434.65</v>
      </c>
      <c r="M28">
        <v>92</v>
      </c>
      <c r="N28">
        <v>118.76</v>
      </c>
      <c r="O28">
        <v>60.68</v>
      </c>
      <c r="P28">
        <v>104.15</v>
      </c>
      <c r="Q28">
        <v>10.28</v>
      </c>
      <c r="R28">
        <v>42.39</v>
      </c>
      <c r="S28">
        <v>26.4</v>
      </c>
      <c r="T28">
        <v>0</v>
      </c>
      <c r="U28">
        <v>112.5</v>
      </c>
      <c r="V28">
        <v>20.8</v>
      </c>
      <c r="W28">
        <v>33.380000000000003</v>
      </c>
      <c r="X28">
        <v>148.30000000000001</v>
      </c>
      <c r="Y28">
        <v>0</v>
      </c>
      <c r="Z28">
        <v>0</v>
      </c>
      <c r="AA28">
        <v>0</v>
      </c>
      <c r="AB28">
        <v>13.17</v>
      </c>
      <c r="AC28">
        <v>9.68</v>
      </c>
      <c r="AD28">
        <v>7.92</v>
      </c>
      <c r="AE28">
        <v>32.96</v>
      </c>
      <c r="AF28">
        <v>17.75</v>
      </c>
      <c r="AG28">
        <v>44</v>
      </c>
      <c r="AH28">
        <v>41.67</v>
      </c>
      <c r="AI28">
        <v>16.54</v>
      </c>
      <c r="AJ28">
        <v>0</v>
      </c>
      <c r="AK28">
        <v>53.42</v>
      </c>
      <c r="AL28">
        <v>1.4</v>
      </c>
      <c r="AM28">
        <v>0</v>
      </c>
      <c r="AN28">
        <v>0.62</v>
      </c>
      <c r="AO28">
        <v>0</v>
      </c>
      <c r="AP28">
        <v>0</v>
      </c>
      <c r="AQ28">
        <v>44.99</v>
      </c>
      <c r="AR28">
        <v>0.66</v>
      </c>
      <c r="AS28">
        <v>4.3099999999999996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2387.5100000000002</v>
      </c>
    </row>
    <row r="29" spans="1:117">
      <c r="A29" t="s">
        <v>71</v>
      </c>
      <c r="B29">
        <v>0</v>
      </c>
      <c r="C29">
        <v>0</v>
      </c>
      <c r="D29">
        <v>44.84</v>
      </c>
      <c r="E29">
        <v>0</v>
      </c>
      <c r="F29">
        <v>0</v>
      </c>
      <c r="G29">
        <v>53.75</v>
      </c>
      <c r="H29">
        <v>0</v>
      </c>
      <c r="I29">
        <v>0</v>
      </c>
      <c r="J29">
        <v>92.62</v>
      </c>
      <c r="K29">
        <v>682.79</v>
      </c>
      <c r="L29">
        <v>434.65</v>
      </c>
      <c r="M29">
        <v>92</v>
      </c>
      <c r="N29">
        <v>118.76</v>
      </c>
      <c r="O29">
        <v>60.68</v>
      </c>
      <c r="P29">
        <v>104.15</v>
      </c>
      <c r="Q29">
        <v>10.28</v>
      </c>
      <c r="R29">
        <v>42.39</v>
      </c>
      <c r="S29">
        <v>26.4</v>
      </c>
      <c r="T29">
        <v>0</v>
      </c>
      <c r="U29">
        <v>112.5</v>
      </c>
      <c r="V29">
        <v>20.8</v>
      </c>
      <c r="W29">
        <v>33.380000000000003</v>
      </c>
      <c r="X29">
        <v>148.30000000000001</v>
      </c>
      <c r="Y29">
        <v>0</v>
      </c>
      <c r="Z29">
        <v>2.2000000000000002</v>
      </c>
      <c r="AA29">
        <v>14.05</v>
      </c>
      <c r="AB29">
        <v>13.17</v>
      </c>
      <c r="AC29">
        <v>9.68</v>
      </c>
      <c r="AD29">
        <v>15.85</v>
      </c>
      <c r="AE29">
        <v>49.43</v>
      </c>
      <c r="AF29">
        <v>17.75</v>
      </c>
      <c r="AG29">
        <v>44</v>
      </c>
      <c r="AH29">
        <v>68.19</v>
      </c>
      <c r="AI29">
        <v>16.54</v>
      </c>
      <c r="AJ29">
        <v>0</v>
      </c>
      <c r="AK29">
        <v>53.42</v>
      </c>
      <c r="AL29">
        <v>1.4</v>
      </c>
      <c r="AM29">
        <v>0</v>
      </c>
      <c r="AN29">
        <v>0.62</v>
      </c>
      <c r="AO29">
        <v>0</v>
      </c>
      <c r="AP29">
        <v>0</v>
      </c>
      <c r="AQ29">
        <v>44.99</v>
      </c>
      <c r="AR29">
        <v>0.66</v>
      </c>
      <c r="AS29">
        <v>4.3099999999999996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2454.5499999999997</v>
      </c>
    </row>
    <row r="30" spans="1:117">
      <c r="A30" t="s">
        <v>72</v>
      </c>
      <c r="B30">
        <v>0</v>
      </c>
      <c r="C30">
        <v>0</v>
      </c>
      <c r="D30">
        <v>44.84</v>
      </c>
      <c r="E30">
        <v>0</v>
      </c>
      <c r="F30">
        <v>0</v>
      </c>
      <c r="G30">
        <v>53.75</v>
      </c>
      <c r="H30">
        <v>0</v>
      </c>
      <c r="I30">
        <v>0</v>
      </c>
      <c r="J30">
        <v>92.62</v>
      </c>
      <c r="K30">
        <v>682.79</v>
      </c>
      <c r="L30">
        <v>434.65</v>
      </c>
      <c r="M30">
        <v>92</v>
      </c>
      <c r="N30">
        <v>118.76</v>
      </c>
      <c r="O30">
        <v>60.68</v>
      </c>
      <c r="P30">
        <v>104.15</v>
      </c>
      <c r="Q30">
        <v>10.28</v>
      </c>
      <c r="R30">
        <v>42.39</v>
      </c>
      <c r="S30">
        <v>26.4</v>
      </c>
      <c r="T30">
        <v>0</v>
      </c>
      <c r="U30">
        <v>112.5</v>
      </c>
      <c r="V30">
        <v>20.8</v>
      </c>
      <c r="W30">
        <v>33.380000000000003</v>
      </c>
      <c r="X30">
        <v>148.30000000000001</v>
      </c>
      <c r="Y30">
        <v>0</v>
      </c>
      <c r="Z30">
        <v>13.04</v>
      </c>
      <c r="AA30">
        <v>28.05</v>
      </c>
      <c r="AB30">
        <v>39.51</v>
      </c>
      <c r="AC30">
        <v>19.38</v>
      </c>
      <c r="AD30">
        <v>27.41</v>
      </c>
      <c r="AE30">
        <v>49.43</v>
      </c>
      <c r="AF30">
        <v>17.75</v>
      </c>
      <c r="AG30">
        <v>44</v>
      </c>
      <c r="AH30">
        <v>93.56</v>
      </c>
      <c r="AI30">
        <v>16.54</v>
      </c>
      <c r="AJ30">
        <v>0</v>
      </c>
      <c r="AK30">
        <v>53.42</v>
      </c>
      <c r="AL30">
        <v>1.4</v>
      </c>
      <c r="AM30">
        <v>7.9</v>
      </c>
      <c r="AN30">
        <v>0.62</v>
      </c>
      <c r="AO30">
        <v>0</v>
      </c>
      <c r="AP30">
        <v>0</v>
      </c>
      <c r="AQ30">
        <v>59.98</v>
      </c>
      <c r="AR30">
        <v>0.66</v>
      </c>
      <c r="AS30">
        <v>4.3099999999999996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2575.2500000000005</v>
      </c>
    </row>
    <row r="31" spans="1:117">
      <c r="A31" t="s">
        <v>73</v>
      </c>
      <c r="B31">
        <v>0</v>
      </c>
      <c r="C31">
        <v>0</v>
      </c>
      <c r="D31">
        <v>44.84</v>
      </c>
      <c r="E31">
        <v>0</v>
      </c>
      <c r="F31">
        <v>0</v>
      </c>
      <c r="G31">
        <v>53.75</v>
      </c>
      <c r="H31">
        <v>0</v>
      </c>
      <c r="I31">
        <v>0</v>
      </c>
      <c r="J31">
        <v>92.62</v>
      </c>
      <c r="K31">
        <v>682.79</v>
      </c>
      <c r="L31">
        <v>434.65</v>
      </c>
      <c r="M31">
        <v>92</v>
      </c>
      <c r="N31">
        <v>118.76</v>
      </c>
      <c r="O31">
        <v>60.68</v>
      </c>
      <c r="P31">
        <v>104.15</v>
      </c>
      <c r="Q31">
        <v>10.28</v>
      </c>
      <c r="R31">
        <v>42.39</v>
      </c>
      <c r="S31">
        <v>26.4</v>
      </c>
      <c r="T31">
        <v>0</v>
      </c>
      <c r="U31">
        <v>67.5</v>
      </c>
      <c r="V31">
        <v>20.8</v>
      </c>
      <c r="W31">
        <v>33.380000000000003</v>
      </c>
      <c r="X31">
        <v>148.30000000000001</v>
      </c>
      <c r="Y31">
        <v>0</v>
      </c>
      <c r="Z31">
        <v>13.04</v>
      </c>
      <c r="AA31">
        <v>28.05</v>
      </c>
      <c r="AB31">
        <v>39.51</v>
      </c>
      <c r="AC31">
        <v>19.38</v>
      </c>
      <c r="AD31">
        <v>27.41</v>
      </c>
      <c r="AE31">
        <v>49.43</v>
      </c>
      <c r="AF31">
        <v>17.75</v>
      </c>
      <c r="AG31">
        <v>44</v>
      </c>
      <c r="AH31">
        <v>93.56</v>
      </c>
      <c r="AI31">
        <v>16.54</v>
      </c>
      <c r="AJ31">
        <v>0</v>
      </c>
      <c r="AK31">
        <v>53.42</v>
      </c>
      <c r="AL31">
        <v>1.4</v>
      </c>
      <c r="AM31">
        <v>7.9</v>
      </c>
      <c r="AN31">
        <v>0.62</v>
      </c>
      <c r="AO31">
        <v>0</v>
      </c>
      <c r="AP31">
        <v>0</v>
      </c>
      <c r="AQ31">
        <v>59.98</v>
      </c>
      <c r="AR31">
        <v>3.31</v>
      </c>
      <c r="AS31">
        <v>4.3099999999999996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2532.9000000000005</v>
      </c>
    </row>
    <row r="32" spans="1:117">
      <c r="A32" t="s">
        <v>74</v>
      </c>
      <c r="B32">
        <v>0</v>
      </c>
      <c r="C32">
        <v>0</v>
      </c>
      <c r="D32">
        <v>44.84</v>
      </c>
      <c r="E32">
        <v>0</v>
      </c>
      <c r="F32">
        <v>0</v>
      </c>
      <c r="G32">
        <v>53.75</v>
      </c>
      <c r="H32">
        <v>0</v>
      </c>
      <c r="I32">
        <v>0</v>
      </c>
      <c r="J32">
        <v>92.62</v>
      </c>
      <c r="K32">
        <v>682.79</v>
      </c>
      <c r="L32">
        <v>434.65</v>
      </c>
      <c r="M32">
        <v>92</v>
      </c>
      <c r="N32">
        <v>118.76</v>
      </c>
      <c r="O32">
        <v>60.68</v>
      </c>
      <c r="P32">
        <v>104.15</v>
      </c>
      <c r="Q32">
        <v>10.28</v>
      </c>
      <c r="R32">
        <v>42.39</v>
      </c>
      <c r="S32">
        <v>26.4</v>
      </c>
      <c r="T32">
        <v>0</v>
      </c>
      <c r="U32">
        <v>67.5</v>
      </c>
      <c r="V32">
        <v>20.8</v>
      </c>
      <c r="W32">
        <v>33.380000000000003</v>
      </c>
      <c r="X32">
        <v>148.30000000000001</v>
      </c>
      <c r="Y32">
        <v>0</v>
      </c>
      <c r="Z32">
        <v>13.04</v>
      </c>
      <c r="AA32">
        <v>28.05</v>
      </c>
      <c r="AB32">
        <v>39.51</v>
      </c>
      <c r="AC32">
        <v>19.38</v>
      </c>
      <c r="AD32">
        <v>27.41</v>
      </c>
      <c r="AE32">
        <v>49.43</v>
      </c>
      <c r="AF32">
        <v>17.75</v>
      </c>
      <c r="AG32">
        <v>44</v>
      </c>
      <c r="AH32">
        <v>93.56</v>
      </c>
      <c r="AI32">
        <v>16.54</v>
      </c>
      <c r="AJ32">
        <v>0</v>
      </c>
      <c r="AK32">
        <v>53.42</v>
      </c>
      <c r="AL32">
        <v>1.4</v>
      </c>
      <c r="AM32">
        <v>8.19</v>
      </c>
      <c r="AN32">
        <v>0.62</v>
      </c>
      <c r="AO32">
        <v>0</v>
      </c>
      <c r="AP32">
        <v>0</v>
      </c>
      <c r="AQ32">
        <v>59.98</v>
      </c>
      <c r="AR32">
        <v>7.73</v>
      </c>
      <c r="AS32">
        <v>10.76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2544.0600000000009</v>
      </c>
    </row>
    <row r="33" spans="1:117">
      <c r="A33" t="s">
        <v>75</v>
      </c>
      <c r="B33">
        <v>0</v>
      </c>
      <c r="C33">
        <v>0</v>
      </c>
      <c r="D33">
        <v>44.84</v>
      </c>
      <c r="E33">
        <v>0</v>
      </c>
      <c r="F33">
        <v>0</v>
      </c>
      <c r="G33">
        <v>53.75</v>
      </c>
      <c r="H33">
        <v>0</v>
      </c>
      <c r="I33">
        <v>0</v>
      </c>
      <c r="J33">
        <v>92.62</v>
      </c>
      <c r="K33">
        <v>682.79</v>
      </c>
      <c r="L33">
        <v>434.65</v>
      </c>
      <c r="M33">
        <v>92</v>
      </c>
      <c r="N33">
        <v>118.76</v>
      </c>
      <c r="O33">
        <v>60.68</v>
      </c>
      <c r="P33">
        <v>104.15</v>
      </c>
      <c r="Q33">
        <v>10.28</v>
      </c>
      <c r="R33">
        <v>42.39</v>
      </c>
      <c r="S33">
        <v>26.4</v>
      </c>
      <c r="T33">
        <v>0</v>
      </c>
      <c r="U33">
        <v>54</v>
      </c>
      <c r="V33">
        <v>20.8</v>
      </c>
      <c r="W33">
        <v>33.380000000000003</v>
      </c>
      <c r="X33">
        <v>148.30000000000001</v>
      </c>
      <c r="Y33">
        <v>0</v>
      </c>
      <c r="Z33">
        <v>13.04</v>
      </c>
      <c r="AA33">
        <v>28.05</v>
      </c>
      <c r="AB33">
        <v>39.51</v>
      </c>
      <c r="AC33">
        <v>19.38</v>
      </c>
      <c r="AD33">
        <v>27.41</v>
      </c>
      <c r="AE33">
        <v>49.43</v>
      </c>
      <c r="AF33">
        <v>17.75</v>
      </c>
      <c r="AG33">
        <v>44</v>
      </c>
      <c r="AH33">
        <v>93.56</v>
      </c>
      <c r="AI33">
        <v>16.54</v>
      </c>
      <c r="AJ33">
        <v>0</v>
      </c>
      <c r="AK33">
        <v>53.42</v>
      </c>
      <c r="AL33">
        <v>1.4</v>
      </c>
      <c r="AM33">
        <v>8.19</v>
      </c>
      <c r="AN33">
        <v>0.62</v>
      </c>
      <c r="AO33">
        <v>0</v>
      </c>
      <c r="AP33">
        <v>0</v>
      </c>
      <c r="AQ33">
        <v>59.98</v>
      </c>
      <c r="AR33">
        <v>26.49</v>
      </c>
      <c r="AS33">
        <v>10.76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2549.3200000000006</v>
      </c>
    </row>
    <row r="34" spans="1:117">
      <c r="A34" t="s">
        <v>76</v>
      </c>
      <c r="B34">
        <v>0</v>
      </c>
      <c r="C34">
        <v>0</v>
      </c>
      <c r="D34">
        <v>44.84</v>
      </c>
      <c r="E34">
        <v>0</v>
      </c>
      <c r="F34">
        <v>0</v>
      </c>
      <c r="G34">
        <v>53.75</v>
      </c>
      <c r="H34">
        <v>0</v>
      </c>
      <c r="I34">
        <v>0</v>
      </c>
      <c r="J34">
        <v>92.62</v>
      </c>
      <c r="K34">
        <v>682.79</v>
      </c>
      <c r="L34">
        <v>434.65</v>
      </c>
      <c r="M34">
        <v>92</v>
      </c>
      <c r="N34">
        <v>118.76</v>
      </c>
      <c r="O34">
        <v>60.68</v>
      </c>
      <c r="P34">
        <v>104.15</v>
      </c>
      <c r="Q34">
        <v>10.28</v>
      </c>
      <c r="R34">
        <v>42.39</v>
      </c>
      <c r="S34">
        <v>26.4</v>
      </c>
      <c r="T34">
        <v>0</v>
      </c>
      <c r="U34">
        <v>54</v>
      </c>
      <c r="V34">
        <v>20.8</v>
      </c>
      <c r="W34">
        <v>33.380000000000003</v>
      </c>
      <c r="X34">
        <v>148.30000000000001</v>
      </c>
      <c r="Y34">
        <v>0</v>
      </c>
      <c r="Z34">
        <v>13.04</v>
      </c>
      <c r="AA34">
        <v>28.05</v>
      </c>
      <c r="AB34">
        <v>39.51</v>
      </c>
      <c r="AC34">
        <v>19.38</v>
      </c>
      <c r="AD34">
        <v>27.41</v>
      </c>
      <c r="AE34">
        <v>49.43</v>
      </c>
      <c r="AF34">
        <v>17.75</v>
      </c>
      <c r="AG34">
        <v>44</v>
      </c>
      <c r="AH34">
        <v>93.56</v>
      </c>
      <c r="AI34">
        <v>3.57</v>
      </c>
      <c r="AJ34">
        <v>0</v>
      </c>
      <c r="AK34">
        <v>53.42</v>
      </c>
      <c r="AL34">
        <v>1.4</v>
      </c>
      <c r="AM34">
        <v>8.19</v>
      </c>
      <c r="AN34">
        <v>0.62</v>
      </c>
      <c r="AO34">
        <v>0</v>
      </c>
      <c r="AP34">
        <v>0</v>
      </c>
      <c r="AQ34">
        <v>59.98</v>
      </c>
      <c r="AR34">
        <v>26.49</v>
      </c>
      <c r="AS34">
        <v>10.76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2536.3500000000008</v>
      </c>
    </row>
    <row r="35" spans="1:117">
      <c r="A35" t="s">
        <v>77</v>
      </c>
      <c r="B35">
        <v>0</v>
      </c>
      <c r="C35">
        <v>0</v>
      </c>
      <c r="D35">
        <v>44.84</v>
      </c>
      <c r="E35">
        <v>0</v>
      </c>
      <c r="F35">
        <v>0</v>
      </c>
      <c r="G35">
        <v>53.75</v>
      </c>
      <c r="H35">
        <v>0</v>
      </c>
      <c r="I35">
        <v>0</v>
      </c>
      <c r="J35">
        <v>92.62</v>
      </c>
      <c r="K35">
        <v>682.79</v>
      </c>
      <c r="L35">
        <v>434.65</v>
      </c>
      <c r="M35">
        <v>92</v>
      </c>
      <c r="N35">
        <v>118.76</v>
      </c>
      <c r="O35">
        <v>60.68</v>
      </c>
      <c r="P35">
        <v>104.15</v>
      </c>
      <c r="Q35">
        <v>10.28</v>
      </c>
      <c r="R35">
        <v>42.39</v>
      </c>
      <c r="S35">
        <v>26.4</v>
      </c>
      <c r="T35">
        <v>0</v>
      </c>
      <c r="U35">
        <v>54</v>
      </c>
      <c r="V35">
        <v>20.8</v>
      </c>
      <c r="W35">
        <v>33.380000000000003</v>
      </c>
      <c r="X35">
        <v>148.30000000000001</v>
      </c>
      <c r="Y35">
        <v>0</v>
      </c>
      <c r="Z35">
        <v>13.04</v>
      </c>
      <c r="AA35">
        <v>28.05</v>
      </c>
      <c r="AB35">
        <v>39.51</v>
      </c>
      <c r="AC35">
        <v>19.38</v>
      </c>
      <c r="AD35">
        <v>15.92</v>
      </c>
      <c r="AE35">
        <v>49.43</v>
      </c>
      <c r="AF35">
        <v>17.75</v>
      </c>
      <c r="AG35">
        <v>44</v>
      </c>
      <c r="AH35">
        <v>93.56</v>
      </c>
      <c r="AI35">
        <v>0</v>
      </c>
      <c r="AJ35">
        <v>0</v>
      </c>
      <c r="AK35">
        <v>53.42</v>
      </c>
      <c r="AL35">
        <v>1.4</v>
      </c>
      <c r="AM35">
        <v>8.19</v>
      </c>
      <c r="AN35">
        <v>0.62</v>
      </c>
      <c r="AO35">
        <v>0</v>
      </c>
      <c r="AP35">
        <v>0</v>
      </c>
      <c r="AQ35">
        <v>59.98</v>
      </c>
      <c r="AR35">
        <v>26.49</v>
      </c>
      <c r="AS35">
        <v>10.76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2521.2900000000009</v>
      </c>
    </row>
    <row r="36" spans="1:117">
      <c r="A36" t="s">
        <v>78</v>
      </c>
      <c r="B36">
        <v>0</v>
      </c>
      <c r="C36">
        <v>0</v>
      </c>
      <c r="D36">
        <v>44.84</v>
      </c>
      <c r="E36">
        <v>0</v>
      </c>
      <c r="F36">
        <v>0</v>
      </c>
      <c r="G36">
        <v>53.75</v>
      </c>
      <c r="H36">
        <v>0</v>
      </c>
      <c r="I36">
        <v>0</v>
      </c>
      <c r="J36">
        <v>92.62</v>
      </c>
      <c r="K36">
        <v>682.79</v>
      </c>
      <c r="L36">
        <v>434.65</v>
      </c>
      <c r="M36">
        <v>92</v>
      </c>
      <c r="N36">
        <v>118.76</v>
      </c>
      <c r="O36">
        <v>60.68</v>
      </c>
      <c r="P36">
        <v>104.15</v>
      </c>
      <c r="Q36">
        <v>10.28</v>
      </c>
      <c r="R36">
        <v>42.39</v>
      </c>
      <c r="S36">
        <v>26.4</v>
      </c>
      <c r="T36">
        <v>0</v>
      </c>
      <c r="U36">
        <v>54</v>
      </c>
      <c r="V36">
        <v>20.8</v>
      </c>
      <c r="W36">
        <v>33.380000000000003</v>
      </c>
      <c r="X36">
        <v>148.30000000000001</v>
      </c>
      <c r="Y36">
        <v>0</v>
      </c>
      <c r="Z36">
        <v>13.04</v>
      </c>
      <c r="AA36">
        <v>28.05</v>
      </c>
      <c r="AB36">
        <v>13.17</v>
      </c>
      <c r="AC36">
        <v>9.68</v>
      </c>
      <c r="AD36">
        <v>7.92</v>
      </c>
      <c r="AE36">
        <v>32.96</v>
      </c>
      <c r="AF36">
        <v>17.75</v>
      </c>
      <c r="AG36">
        <v>44</v>
      </c>
      <c r="AH36">
        <v>93.56</v>
      </c>
      <c r="AI36">
        <v>0</v>
      </c>
      <c r="AJ36">
        <v>0</v>
      </c>
      <c r="AK36">
        <v>53.42</v>
      </c>
      <c r="AL36">
        <v>1.4</v>
      </c>
      <c r="AM36">
        <v>0</v>
      </c>
      <c r="AN36">
        <v>0.62</v>
      </c>
      <c r="AO36">
        <v>0</v>
      </c>
      <c r="AP36">
        <v>0</v>
      </c>
      <c r="AQ36">
        <v>59.98</v>
      </c>
      <c r="AR36">
        <v>26.49</v>
      </c>
      <c r="AS36">
        <v>10.76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2452.5900000000006</v>
      </c>
    </row>
    <row r="37" spans="1:117">
      <c r="A37" t="s">
        <v>79</v>
      </c>
      <c r="B37">
        <v>0</v>
      </c>
      <c r="C37">
        <v>0</v>
      </c>
      <c r="D37">
        <v>44.52</v>
      </c>
      <c r="E37">
        <v>0</v>
      </c>
      <c r="F37">
        <v>0</v>
      </c>
      <c r="G37">
        <v>53.75</v>
      </c>
      <c r="H37">
        <v>0</v>
      </c>
      <c r="I37">
        <v>0</v>
      </c>
      <c r="J37">
        <v>92.62</v>
      </c>
      <c r="K37">
        <v>682.79</v>
      </c>
      <c r="L37">
        <v>434.65</v>
      </c>
      <c r="M37">
        <v>92</v>
      </c>
      <c r="N37">
        <v>118.76</v>
      </c>
      <c r="O37">
        <v>60.68</v>
      </c>
      <c r="P37">
        <v>104.15</v>
      </c>
      <c r="Q37">
        <v>10.28</v>
      </c>
      <c r="R37">
        <v>42.39</v>
      </c>
      <c r="S37">
        <v>26.4</v>
      </c>
      <c r="T37">
        <v>0</v>
      </c>
      <c r="U37">
        <v>54</v>
      </c>
      <c r="V37">
        <v>20.8</v>
      </c>
      <c r="W37">
        <v>33.380000000000003</v>
      </c>
      <c r="X37">
        <v>148.30000000000001</v>
      </c>
      <c r="Y37">
        <v>0</v>
      </c>
      <c r="Z37">
        <v>13.04</v>
      </c>
      <c r="AA37">
        <v>14.05</v>
      </c>
      <c r="AB37">
        <v>13.17</v>
      </c>
      <c r="AC37">
        <v>9.68</v>
      </c>
      <c r="AD37">
        <v>7.92</v>
      </c>
      <c r="AE37">
        <v>16.48</v>
      </c>
      <c r="AF37">
        <v>17.75</v>
      </c>
      <c r="AG37">
        <v>44</v>
      </c>
      <c r="AH37">
        <v>90.91</v>
      </c>
      <c r="AI37">
        <v>0</v>
      </c>
      <c r="AJ37">
        <v>0</v>
      </c>
      <c r="AK37">
        <v>53.42</v>
      </c>
      <c r="AL37">
        <v>1.4</v>
      </c>
      <c r="AM37">
        <v>0</v>
      </c>
      <c r="AN37">
        <v>0.62</v>
      </c>
      <c r="AO37">
        <v>0</v>
      </c>
      <c r="AP37">
        <v>0</v>
      </c>
      <c r="AQ37">
        <v>59.98</v>
      </c>
      <c r="AR37">
        <v>3.53</v>
      </c>
      <c r="AS37">
        <v>10.76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2396.1800000000003</v>
      </c>
    </row>
    <row r="38" spans="1:117">
      <c r="A38" t="s">
        <v>80</v>
      </c>
      <c r="B38">
        <v>0</v>
      </c>
      <c r="C38">
        <v>0</v>
      </c>
      <c r="D38">
        <v>44.52</v>
      </c>
      <c r="E38">
        <v>0</v>
      </c>
      <c r="F38">
        <v>0</v>
      </c>
      <c r="G38">
        <v>53.75</v>
      </c>
      <c r="H38">
        <v>0</v>
      </c>
      <c r="I38">
        <v>0</v>
      </c>
      <c r="J38">
        <v>92.62</v>
      </c>
      <c r="K38">
        <v>682.79</v>
      </c>
      <c r="L38">
        <v>434.65</v>
      </c>
      <c r="M38">
        <v>92</v>
      </c>
      <c r="N38">
        <v>118.76</v>
      </c>
      <c r="O38">
        <v>60.68</v>
      </c>
      <c r="P38">
        <v>104.15</v>
      </c>
      <c r="Q38">
        <v>10.28</v>
      </c>
      <c r="R38">
        <v>42.39</v>
      </c>
      <c r="S38">
        <v>26.4</v>
      </c>
      <c r="T38">
        <v>0</v>
      </c>
      <c r="U38">
        <v>54</v>
      </c>
      <c r="V38">
        <v>20.8</v>
      </c>
      <c r="W38">
        <v>33.380000000000003</v>
      </c>
      <c r="X38">
        <v>148.30000000000001</v>
      </c>
      <c r="Y38">
        <v>0</v>
      </c>
      <c r="Z38">
        <v>2.2000000000000002</v>
      </c>
      <c r="AA38">
        <v>14.05</v>
      </c>
      <c r="AB38">
        <v>0</v>
      </c>
      <c r="AC38">
        <v>9.68</v>
      </c>
      <c r="AD38">
        <v>7.92</v>
      </c>
      <c r="AE38">
        <v>16.48</v>
      </c>
      <c r="AF38">
        <v>17.75</v>
      </c>
      <c r="AG38">
        <v>44</v>
      </c>
      <c r="AH38">
        <v>68.19</v>
      </c>
      <c r="AI38">
        <v>0</v>
      </c>
      <c r="AJ38">
        <v>0</v>
      </c>
      <c r="AK38">
        <v>53.42</v>
      </c>
      <c r="AL38">
        <v>1.4</v>
      </c>
      <c r="AM38">
        <v>0</v>
      </c>
      <c r="AN38">
        <v>0.62</v>
      </c>
      <c r="AO38">
        <v>0</v>
      </c>
      <c r="AP38">
        <v>0</v>
      </c>
      <c r="AQ38">
        <v>59.98</v>
      </c>
      <c r="AR38">
        <v>1.1100000000000001</v>
      </c>
      <c r="AS38">
        <v>4.3099999999999996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2340.5800000000004</v>
      </c>
    </row>
    <row r="39" spans="1:117">
      <c r="A39" t="s">
        <v>81</v>
      </c>
      <c r="B39">
        <v>0</v>
      </c>
      <c r="C39">
        <v>0</v>
      </c>
      <c r="D39">
        <v>43.99</v>
      </c>
      <c r="E39">
        <v>0</v>
      </c>
      <c r="F39">
        <v>0</v>
      </c>
      <c r="G39">
        <v>53.75</v>
      </c>
      <c r="H39">
        <v>0</v>
      </c>
      <c r="I39">
        <v>0</v>
      </c>
      <c r="J39">
        <v>92.62</v>
      </c>
      <c r="K39">
        <v>682.79</v>
      </c>
      <c r="L39">
        <v>434.65</v>
      </c>
      <c r="M39">
        <v>92</v>
      </c>
      <c r="N39">
        <v>118.76</v>
      </c>
      <c r="O39">
        <v>60.68</v>
      </c>
      <c r="P39">
        <v>104.15</v>
      </c>
      <c r="Q39">
        <v>10.28</v>
      </c>
      <c r="R39">
        <v>42.39</v>
      </c>
      <c r="S39">
        <v>26.4</v>
      </c>
      <c r="T39">
        <v>0</v>
      </c>
      <c r="U39">
        <v>54</v>
      </c>
      <c r="V39">
        <v>20.8</v>
      </c>
      <c r="W39">
        <v>33.380000000000003</v>
      </c>
      <c r="X39">
        <v>148.30000000000001</v>
      </c>
      <c r="Y39">
        <v>0</v>
      </c>
      <c r="Z39">
        <v>0</v>
      </c>
      <c r="AA39">
        <v>0</v>
      </c>
      <c r="AB39">
        <v>0</v>
      </c>
      <c r="AC39">
        <v>9.68</v>
      </c>
      <c r="AD39">
        <v>0</v>
      </c>
      <c r="AE39">
        <v>16.48</v>
      </c>
      <c r="AF39">
        <v>17.75</v>
      </c>
      <c r="AG39">
        <v>44</v>
      </c>
      <c r="AH39">
        <v>45.46</v>
      </c>
      <c r="AI39">
        <v>0</v>
      </c>
      <c r="AJ39">
        <v>0</v>
      </c>
      <c r="AK39">
        <v>53.42</v>
      </c>
      <c r="AL39">
        <v>1.4</v>
      </c>
      <c r="AM39">
        <v>0</v>
      </c>
      <c r="AN39">
        <v>0.62</v>
      </c>
      <c r="AO39">
        <v>0</v>
      </c>
      <c r="AP39">
        <v>5.76</v>
      </c>
      <c r="AQ39">
        <v>59.98</v>
      </c>
      <c r="AR39">
        <v>1.1100000000000001</v>
      </c>
      <c r="AS39">
        <v>4.3099999999999996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2298.9100000000008</v>
      </c>
    </row>
    <row r="40" spans="1:117">
      <c r="A40" t="s">
        <v>82</v>
      </c>
      <c r="B40">
        <v>0</v>
      </c>
      <c r="C40">
        <v>0</v>
      </c>
      <c r="D40">
        <v>43.99</v>
      </c>
      <c r="E40">
        <v>0</v>
      </c>
      <c r="F40">
        <v>0</v>
      </c>
      <c r="G40">
        <v>53.75</v>
      </c>
      <c r="H40">
        <v>0</v>
      </c>
      <c r="I40">
        <v>0</v>
      </c>
      <c r="J40">
        <v>92.62</v>
      </c>
      <c r="K40">
        <v>682.79</v>
      </c>
      <c r="L40">
        <v>434.65</v>
      </c>
      <c r="M40">
        <v>92</v>
      </c>
      <c r="N40">
        <v>118.76</v>
      </c>
      <c r="O40">
        <v>60.68</v>
      </c>
      <c r="P40">
        <v>104.15</v>
      </c>
      <c r="Q40">
        <v>10.28</v>
      </c>
      <c r="R40">
        <v>42.39</v>
      </c>
      <c r="S40">
        <v>26.4</v>
      </c>
      <c r="T40">
        <v>0</v>
      </c>
      <c r="U40">
        <v>54</v>
      </c>
      <c r="V40">
        <v>20.8</v>
      </c>
      <c r="W40">
        <v>33.380000000000003</v>
      </c>
      <c r="X40">
        <v>148.30000000000001</v>
      </c>
      <c r="Y40">
        <v>0</v>
      </c>
      <c r="Z40">
        <v>0</v>
      </c>
      <c r="AA40">
        <v>0</v>
      </c>
      <c r="AB40">
        <v>0</v>
      </c>
      <c r="AC40">
        <v>9.68</v>
      </c>
      <c r="AD40">
        <v>0</v>
      </c>
      <c r="AE40">
        <v>16.48</v>
      </c>
      <c r="AF40">
        <v>17.75</v>
      </c>
      <c r="AG40">
        <v>44</v>
      </c>
      <c r="AH40">
        <v>45.46</v>
      </c>
      <c r="AI40">
        <v>0</v>
      </c>
      <c r="AJ40">
        <v>0</v>
      </c>
      <c r="AK40">
        <v>53.42</v>
      </c>
      <c r="AL40">
        <v>1.4</v>
      </c>
      <c r="AM40">
        <v>0</v>
      </c>
      <c r="AN40">
        <v>0.62</v>
      </c>
      <c r="AO40">
        <v>0</v>
      </c>
      <c r="AP40">
        <v>5.76</v>
      </c>
      <c r="AQ40">
        <v>59.98</v>
      </c>
      <c r="AR40">
        <v>1.1100000000000001</v>
      </c>
      <c r="AS40">
        <v>4.3099999999999996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2298.9100000000008</v>
      </c>
    </row>
    <row r="41" spans="1:117">
      <c r="A41" t="s">
        <v>83</v>
      </c>
      <c r="B41">
        <v>0</v>
      </c>
      <c r="C41">
        <v>0</v>
      </c>
      <c r="D41">
        <v>43.99</v>
      </c>
      <c r="E41">
        <v>0</v>
      </c>
      <c r="F41">
        <v>0</v>
      </c>
      <c r="G41">
        <v>53.75</v>
      </c>
      <c r="H41">
        <v>0</v>
      </c>
      <c r="I41">
        <v>0</v>
      </c>
      <c r="J41">
        <v>92.62</v>
      </c>
      <c r="K41">
        <v>682.79</v>
      </c>
      <c r="L41">
        <v>434.65</v>
      </c>
      <c r="M41">
        <v>92</v>
      </c>
      <c r="N41">
        <v>118.76</v>
      </c>
      <c r="O41">
        <v>60.68</v>
      </c>
      <c r="P41">
        <v>104.15</v>
      </c>
      <c r="Q41">
        <v>10.28</v>
      </c>
      <c r="R41">
        <v>42.39</v>
      </c>
      <c r="S41">
        <v>26.4</v>
      </c>
      <c r="T41">
        <v>0</v>
      </c>
      <c r="U41">
        <v>54</v>
      </c>
      <c r="V41">
        <v>20.8</v>
      </c>
      <c r="W41">
        <v>33.380000000000003</v>
      </c>
      <c r="X41">
        <v>148.30000000000001</v>
      </c>
      <c r="Y41">
        <v>0</v>
      </c>
      <c r="Z41">
        <v>0</v>
      </c>
      <c r="AA41">
        <v>0</v>
      </c>
      <c r="AB41">
        <v>0</v>
      </c>
      <c r="AC41">
        <v>9.68</v>
      </c>
      <c r="AD41">
        <v>0</v>
      </c>
      <c r="AE41">
        <v>0</v>
      </c>
      <c r="AF41">
        <v>17.75</v>
      </c>
      <c r="AG41">
        <v>44</v>
      </c>
      <c r="AH41">
        <v>45.46</v>
      </c>
      <c r="AI41">
        <v>0</v>
      </c>
      <c r="AJ41">
        <v>0</v>
      </c>
      <c r="AK41">
        <v>53.42</v>
      </c>
      <c r="AL41">
        <v>1.4</v>
      </c>
      <c r="AM41">
        <v>0</v>
      </c>
      <c r="AN41">
        <v>0.62</v>
      </c>
      <c r="AO41">
        <v>0</v>
      </c>
      <c r="AP41">
        <v>5.76</v>
      </c>
      <c r="AQ41">
        <v>44.99</v>
      </c>
      <c r="AR41">
        <v>3.31</v>
      </c>
      <c r="AS41">
        <v>4.3099999999999996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2269.6400000000003</v>
      </c>
    </row>
    <row r="42" spans="1:117">
      <c r="A42" t="s">
        <v>84</v>
      </c>
      <c r="B42">
        <v>0</v>
      </c>
      <c r="C42">
        <v>0</v>
      </c>
      <c r="D42">
        <v>43.68</v>
      </c>
      <c r="E42">
        <v>0</v>
      </c>
      <c r="F42">
        <v>0</v>
      </c>
      <c r="G42">
        <v>53.75</v>
      </c>
      <c r="H42">
        <v>0</v>
      </c>
      <c r="I42">
        <v>0</v>
      </c>
      <c r="J42">
        <v>92.62</v>
      </c>
      <c r="K42">
        <v>682.79</v>
      </c>
      <c r="L42">
        <v>434.65</v>
      </c>
      <c r="M42">
        <v>92</v>
      </c>
      <c r="N42">
        <v>118.76</v>
      </c>
      <c r="O42">
        <v>60.68</v>
      </c>
      <c r="P42">
        <v>104.15</v>
      </c>
      <c r="Q42">
        <v>10.28</v>
      </c>
      <c r="R42">
        <v>42.39</v>
      </c>
      <c r="S42">
        <v>26.4</v>
      </c>
      <c r="T42">
        <v>0</v>
      </c>
      <c r="U42">
        <v>54</v>
      </c>
      <c r="V42">
        <v>20.8</v>
      </c>
      <c r="W42">
        <v>33.380000000000003</v>
      </c>
      <c r="X42">
        <v>148.30000000000001</v>
      </c>
      <c r="Y42">
        <v>0</v>
      </c>
      <c r="Z42">
        <v>0</v>
      </c>
      <c r="AA42">
        <v>0</v>
      </c>
      <c r="AB42">
        <v>0</v>
      </c>
      <c r="AC42">
        <v>9.68</v>
      </c>
      <c r="AD42">
        <v>0</v>
      </c>
      <c r="AE42">
        <v>0</v>
      </c>
      <c r="AF42">
        <v>17.75</v>
      </c>
      <c r="AG42">
        <v>44</v>
      </c>
      <c r="AH42">
        <v>22.73</v>
      </c>
      <c r="AI42">
        <v>0</v>
      </c>
      <c r="AJ42">
        <v>0</v>
      </c>
      <c r="AK42">
        <v>53.42</v>
      </c>
      <c r="AL42">
        <v>1.4</v>
      </c>
      <c r="AM42">
        <v>0</v>
      </c>
      <c r="AN42">
        <v>0.62</v>
      </c>
      <c r="AO42">
        <v>0</v>
      </c>
      <c r="AP42">
        <v>5.76</v>
      </c>
      <c r="AQ42">
        <v>44.99</v>
      </c>
      <c r="AR42">
        <v>26.49</v>
      </c>
      <c r="AS42">
        <v>4.3099999999999996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2269.7800000000002</v>
      </c>
    </row>
    <row r="43" spans="1:117">
      <c r="A43" t="s">
        <v>85</v>
      </c>
      <c r="B43">
        <v>0</v>
      </c>
      <c r="C43">
        <v>0</v>
      </c>
      <c r="D43">
        <v>43.47</v>
      </c>
      <c r="E43">
        <v>0</v>
      </c>
      <c r="F43">
        <v>0</v>
      </c>
      <c r="G43">
        <v>53.75</v>
      </c>
      <c r="H43">
        <v>0</v>
      </c>
      <c r="I43">
        <v>0</v>
      </c>
      <c r="J43">
        <v>92.62</v>
      </c>
      <c r="K43">
        <v>683.14</v>
      </c>
      <c r="L43">
        <v>434.65</v>
      </c>
      <c r="M43">
        <v>92</v>
      </c>
      <c r="N43">
        <v>118.76</v>
      </c>
      <c r="O43">
        <v>60.68</v>
      </c>
      <c r="P43">
        <v>104.15</v>
      </c>
      <c r="Q43">
        <v>10.28</v>
      </c>
      <c r="R43">
        <v>42.39</v>
      </c>
      <c r="S43">
        <v>26.4</v>
      </c>
      <c r="T43">
        <v>0</v>
      </c>
      <c r="U43">
        <v>54</v>
      </c>
      <c r="V43">
        <v>20.8</v>
      </c>
      <c r="W43">
        <v>33.380000000000003</v>
      </c>
      <c r="X43">
        <v>148.30000000000001</v>
      </c>
      <c r="Y43">
        <v>0</v>
      </c>
      <c r="Z43">
        <v>0</v>
      </c>
      <c r="AA43">
        <v>0</v>
      </c>
      <c r="AB43">
        <v>0</v>
      </c>
      <c r="AC43">
        <v>9.68</v>
      </c>
      <c r="AD43">
        <v>0</v>
      </c>
      <c r="AE43">
        <v>0</v>
      </c>
      <c r="AF43">
        <v>8.8699999999999992</v>
      </c>
      <c r="AG43">
        <v>44</v>
      </c>
      <c r="AH43">
        <v>22.73</v>
      </c>
      <c r="AI43">
        <v>0</v>
      </c>
      <c r="AJ43">
        <v>0</v>
      </c>
      <c r="AK43">
        <v>53.42</v>
      </c>
      <c r="AL43">
        <v>1.4</v>
      </c>
      <c r="AM43">
        <v>0</v>
      </c>
      <c r="AN43">
        <v>0.62</v>
      </c>
      <c r="AO43">
        <v>0</v>
      </c>
      <c r="AP43">
        <v>5.76</v>
      </c>
      <c r="AQ43">
        <v>44.99</v>
      </c>
      <c r="AR43">
        <v>26.49</v>
      </c>
      <c r="AS43">
        <v>4.3099999999999996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2261.0400000000004</v>
      </c>
    </row>
    <row r="44" spans="1:117">
      <c r="A44" t="s">
        <v>86</v>
      </c>
      <c r="B44">
        <v>0</v>
      </c>
      <c r="C44">
        <v>0</v>
      </c>
      <c r="D44">
        <v>43.47</v>
      </c>
      <c r="E44">
        <v>0</v>
      </c>
      <c r="F44">
        <v>0</v>
      </c>
      <c r="G44">
        <v>53.75</v>
      </c>
      <c r="H44">
        <v>0</v>
      </c>
      <c r="I44">
        <v>0</v>
      </c>
      <c r="J44">
        <v>92.62</v>
      </c>
      <c r="K44">
        <v>683.14</v>
      </c>
      <c r="L44">
        <v>434.65</v>
      </c>
      <c r="M44">
        <v>92</v>
      </c>
      <c r="N44">
        <v>118.76</v>
      </c>
      <c r="O44">
        <v>60.68</v>
      </c>
      <c r="P44">
        <v>104.15</v>
      </c>
      <c r="Q44">
        <v>10.28</v>
      </c>
      <c r="R44">
        <v>42.39</v>
      </c>
      <c r="S44">
        <v>26.4</v>
      </c>
      <c r="T44">
        <v>0</v>
      </c>
      <c r="U44">
        <v>54</v>
      </c>
      <c r="V44">
        <v>20.8</v>
      </c>
      <c r="W44">
        <v>33.380000000000003</v>
      </c>
      <c r="X44">
        <v>148.30000000000001</v>
      </c>
      <c r="Y44">
        <v>0</v>
      </c>
      <c r="Z44">
        <v>0</v>
      </c>
      <c r="AA44">
        <v>0</v>
      </c>
      <c r="AB44">
        <v>4</v>
      </c>
      <c r="AC44">
        <v>9.68</v>
      </c>
      <c r="AD44">
        <v>0</v>
      </c>
      <c r="AE44">
        <v>0</v>
      </c>
      <c r="AF44">
        <v>8.8699999999999992</v>
      </c>
      <c r="AG44">
        <v>44</v>
      </c>
      <c r="AH44">
        <v>0</v>
      </c>
      <c r="AI44">
        <v>0</v>
      </c>
      <c r="AJ44">
        <v>0</v>
      </c>
      <c r="AK44">
        <v>53.42</v>
      </c>
      <c r="AL44">
        <v>1.4</v>
      </c>
      <c r="AM44">
        <v>0</v>
      </c>
      <c r="AN44">
        <v>0.62</v>
      </c>
      <c r="AO44">
        <v>0</v>
      </c>
      <c r="AP44">
        <v>5.76</v>
      </c>
      <c r="AQ44">
        <v>44.99</v>
      </c>
      <c r="AR44">
        <v>26.49</v>
      </c>
      <c r="AS44">
        <v>4.3099999999999996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2242.3100000000004</v>
      </c>
    </row>
    <row r="45" spans="1:117">
      <c r="A45" t="s">
        <v>87</v>
      </c>
      <c r="B45">
        <v>0</v>
      </c>
      <c r="C45">
        <v>0</v>
      </c>
      <c r="D45">
        <v>43.26</v>
      </c>
      <c r="E45">
        <v>0</v>
      </c>
      <c r="F45">
        <v>0</v>
      </c>
      <c r="G45">
        <v>53.75</v>
      </c>
      <c r="H45">
        <v>0</v>
      </c>
      <c r="I45">
        <v>0</v>
      </c>
      <c r="J45">
        <v>92.62</v>
      </c>
      <c r="K45">
        <v>683.14</v>
      </c>
      <c r="L45">
        <v>434.65</v>
      </c>
      <c r="M45">
        <v>92</v>
      </c>
      <c r="N45">
        <v>118.76</v>
      </c>
      <c r="O45">
        <v>60.68</v>
      </c>
      <c r="P45">
        <v>104.15</v>
      </c>
      <c r="Q45">
        <v>10.28</v>
      </c>
      <c r="R45">
        <v>42.39</v>
      </c>
      <c r="S45">
        <v>26.4</v>
      </c>
      <c r="T45">
        <v>0</v>
      </c>
      <c r="U45">
        <v>54</v>
      </c>
      <c r="V45">
        <v>20.8</v>
      </c>
      <c r="W45">
        <v>33.380000000000003</v>
      </c>
      <c r="X45">
        <v>148.30000000000001</v>
      </c>
      <c r="Y45">
        <v>0</v>
      </c>
      <c r="Z45">
        <v>0</v>
      </c>
      <c r="AA45">
        <v>0</v>
      </c>
      <c r="AB45">
        <v>13.17</v>
      </c>
      <c r="AC45">
        <v>9.68</v>
      </c>
      <c r="AD45">
        <v>0</v>
      </c>
      <c r="AE45">
        <v>0</v>
      </c>
      <c r="AF45">
        <v>8.8699999999999992</v>
      </c>
      <c r="AG45">
        <v>44</v>
      </c>
      <c r="AH45">
        <v>0</v>
      </c>
      <c r="AI45">
        <v>0</v>
      </c>
      <c r="AJ45">
        <v>0</v>
      </c>
      <c r="AK45">
        <v>53.42</v>
      </c>
      <c r="AL45">
        <v>1.4</v>
      </c>
      <c r="AM45">
        <v>0</v>
      </c>
      <c r="AN45">
        <v>0.62</v>
      </c>
      <c r="AO45">
        <v>0</v>
      </c>
      <c r="AP45">
        <v>0.25</v>
      </c>
      <c r="AQ45">
        <v>29.98</v>
      </c>
      <c r="AR45">
        <v>3.31</v>
      </c>
      <c r="AS45">
        <v>4.3099999999999996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2207.5700000000006</v>
      </c>
    </row>
    <row r="46" spans="1:117">
      <c r="A46" t="s">
        <v>88</v>
      </c>
      <c r="B46">
        <v>0</v>
      </c>
      <c r="C46">
        <v>0</v>
      </c>
      <c r="D46">
        <v>43.26</v>
      </c>
      <c r="E46">
        <v>0</v>
      </c>
      <c r="F46">
        <v>0</v>
      </c>
      <c r="G46">
        <v>53.75</v>
      </c>
      <c r="H46">
        <v>0</v>
      </c>
      <c r="I46">
        <v>0</v>
      </c>
      <c r="J46">
        <v>92.62</v>
      </c>
      <c r="K46">
        <v>683.14</v>
      </c>
      <c r="L46">
        <v>434.65</v>
      </c>
      <c r="M46">
        <v>92</v>
      </c>
      <c r="N46">
        <v>118.76</v>
      </c>
      <c r="O46">
        <v>60.68</v>
      </c>
      <c r="P46">
        <v>104.15</v>
      </c>
      <c r="Q46">
        <v>10.28</v>
      </c>
      <c r="R46">
        <v>42.39</v>
      </c>
      <c r="S46">
        <v>26.4</v>
      </c>
      <c r="T46">
        <v>0</v>
      </c>
      <c r="U46">
        <v>54</v>
      </c>
      <c r="V46">
        <v>20.8</v>
      </c>
      <c r="W46">
        <v>33.380000000000003</v>
      </c>
      <c r="X46">
        <v>148.30000000000001</v>
      </c>
      <c r="Y46">
        <v>0</v>
      </c>
      <c r="Z46">
        <v>0</v>
      </c>
      <c r="AA46">
        <v>0</v>
      </c>
      <c r="AB46">
        <v>13.17</v>
      </c>
      <c r="AC46">
        <v>9.68</v>
      </c>
      <c r="AD46">
        <v>0</v>
      </c>
      <c r="AE46">
        <v>0</v>
      </c>
      <c r="AF46">
        <v>8.8699999999999992</v>
      </c>
      <c r="AG46">
        <v>44</v>
      </c>
      <c r="AH46">
        <v>0</v>
      </c>
      <c r="AI46">
        <v>0</v>
      </c>
      <c r="AJ46">
        <v>0</v>
      </c>
      <c r="AK46">
        <v>53.42</v>
      </c>
      <c r="AL46">
        <v>1.4</v>
      </c>
      <c r="AM46">
        <v>0</v>
      </c>
      <c r="AN46">
        <v>0.62</v>
      </c>
      <c r="AO46">
        <v>0</v>
      </c>
      <c r="AP46">
        <v>0.25</v>
      </c>
      <c r="AQ46">
        <v>29.98</v>
      </c>
      <c r="AR46">
        <v>1.1100000000000001</v>
      </c>
      <c r="AS46">
        <v>4.3099999999999996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2205.3700000000008</v>
      </c>
    </row>
    <row r="47" spans="1:117">
      <c r="A47" t="s">
        <v>89</v>
      </c>
      <c r="B47">
        <v>0</v>
      </c>
      <c r="C47">
        <v>0</v>
      </c>
      <c r="D47">
        <v>43.05</v>
      </c>
      <c r="E47">
        <v>0</v>
      </c>
      <c r="F47">
        <v>0</v>
      </c>
      <c r="G47">
        <v>53.75</v>
      </c>
      <c r="H47">
        <v>0</v>
      </c>
      <c r="I47">
        <v>0</v>
      </c>
      <c r="J47">
        <v>92.62</v>
      </c>
      <c r="K47">
        <v>683.14</v>
      </c>
      <c r="L47">
        <v>434.65</v>
      </c>
      <c r="M47">
        <v>92</v>
      </c>
      <c r="N47">
        <v>118.76</v>
      </c>
      <c r="O47">
        <v>60.68</v>
      </c>
      <c r="P47">
        <v>104.15</v>
      </c>
      <c r="Q47">
        <v>10.28</v>
      </c>
      <c r="R47">
        <v>42.39</v>
      </c>
      <c r="S47">
        <v>26.4</v>
      </c>
      <c r="T47">
        <v>0</v>
      </c>
      <c r="U47">
        <v>76.5</v>
      </c>
      <c r="V47">
        <v>20.8</v>
      </c>
      <c r="W47">
        <v>33.380000000000003</v>
      </c>
      <c r="X47">
        <v>148.30000000000001</v>
      </c>
      <c r="Y47">
        <v>0</v>
      </c>
      <c r="Z47">
        <v>0</v>
      </c>
      <c r="AA47">
        <v>0</v>
      </c>
      <c r="AB47">
        <v>13.17</v>
      </c>
      <c r="AC47">
        <v>9.68</v>
      </c>
      <c r="AD47">
        <v>0</v>
      </c>
      <c r="AE47">
        <v>0</v>
      </c>
      <c r="AF47">
        <v>8.8699999999999992</v>
      </c>
      <c r="AG47">
        <v>44</v>
      </c>
      <c r="AH47">
        <v>0</v>
      </c>
      <c r="AI47">
        <v>0</v>
      </c>
      <c r="AJ47">
        <v>0</v>
      </c>
      <c r="AK47">
        <v>53.42</v>
      </c>
      <c r="AL47">
        <v>1.4</v>
      </c>
      <c r="AM47">
        <v>0</v>
      </c>
      <c r="AN47">
        <v>0.62</v>
      </c>
      <c r="AO47">
        <v>0</v>
      </c>
      <c r="AP47">
        <v>0.25</v>
      </c>
      <c r="AQ47">
        <v>29.98</v>
      </c>
      <c r="AR47">
        <v>1.1100000000000001</v>
      </c>
      <c r="AS47">
        <v>4.3099999999999996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2227.6600000000003</v>
      </c>
    </row>
    <row r="48" spans="1:117">
      <c r="A48" t="s">
        <v>90</v>
      </c>
      <c r="B48">
        <v>0</v>
      </c>
      <c r="C48">
        <v>0</v>
      </c>
      <c r="D48">
        <v>43.05</v>
      </c>
      <c r="E48">
        <v>0</v>
      </c>
      <c r="F48">
        <v>0</v>
      </c>
      <c r="G48">
        <v>53.75</v>
      </c>
      <c r="H48">
        <v>0</v>
      </c>
      <c r="I48">
        <v>0</v>
      </c>
      <c r="J48">
        <v>92.62</v>
      </c>
      <c r="K48">
        <v>683.14</v>
      </c>
      <c r="L48">
        <v>434.65</v>
      </c>
      <c r="M48">
        <v>92</v>
      </c>
      <c r="N48">
        <v>118.76</v>
      </c>
      <c r="O48">
        <v>60.68</v>
      </c>
      <c r="P48">
        <v>104.15</v>
      </c>
      <c r="Q48">
        <v>10.28</v>
      </c>
      <c r="R48">
        <v>42.39</v>
      </c>
      <c r="S48">
        <v>26.4</v>
      </c>
      <c r="T48">
        <v>0</v>
      </c>
      <c r="U48">
        <v>87.75</v>
      </c>
      <c r="V48">
        <v>20.8</v>
      </c>
      <c r="W48">
        <v>33.380000000000003</v>
      </c>
      <c r="X48">
        <v>148.30000000000001</v>
      </c>
      <c r="Y48">
        <v>0</v>
      </c>
      <c r="Z48">
        <v>0</v>
      </c>
      <c r="AA48">
        <v>0</v>
      </c>
      <c r="AB48">
        <v>13.17</v>
      </c>
      <c r="AC48">
        <v>9.68</v>
      </c>
      <c r="AD48">
        <v>0</v>
      </c>
      <c r="AE48">
        <v>0</v>
      </c>
      <c r="AF48">
        <v>8.8699999999999992</v>
      </c>
      <c r="AG48">
        <v>44</v>
      </c>
      <c r="AH48">
        <v>0</v>
      </c>
      <c r="AI48">
        <v>0</v>
      </c>
      <c r="AJ48">
        <v>0</v>
      </c>
      <c r="AK48">
        <v>53.42</v>
      </c>
      <c r="AL48">
        <v>1.4</v>
      </c>
      <c r="AM48">
        <v>0</v>
      </c>
      <c r="AN48">
        <v>0.62</v>
      </c>
      <c r="AO48">
        <v>0</v>
      </c>
      <c r="AP48">
        <v>0.25</v>
      </c>
      <c r="AQ48">
        <v>29.98</v>
      </c>
      <c r="AR48">
        <v>1.1100000000000001</v>
      </c>
      <c r="AS48">
        <v>4.3099999999999996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2238.9100000000003</v>
      </c>
    </row>
    <row r="49" spans="1:117">
      <c r="A49" t="s">
        <v>91</v>
      </c>
      <c r="B49">
        <v>0</v>
      </c>
      <c r="C49">
        <v>0</v>
      </c>
      <c r="D49">
        <v>42.63</v>
      </c>
      <c r="E49">
        <v>0</v>
      </c>
      <c r="F49">
        <v>0</v>
      </c>
      <c r="G49">
        <v>53.75</v>
      </c>
      <c r="H49">
        <v>0</v>
      </c>
      <c r="I49">
        <v>0</v>
      </c>
      <c r="J49">
        <v>92.62</v>
      </c>
      <c r="K49">
        <v>683.14</v>
      </c>
      <c r="L49">
        <v>434.65</v>
      </c>
      <c r="M49">
        <v>92</v>
      </c>
      <c r="N49">
        <v>118.76</v>
      </c>
      <c r="O49">
        <v>60.68</v>
      </c>
      <c r="P49">
        <v>104.15</v>
      </c>
      <c r="Q49">
        <v>10.28</v>
      </c>
      <c r="R49">
        <v>42.39</v>
      </c>
      <c r="S49">
        <v>26.4</v>
      </c>
      <c r="T49">
        <v>0</v>
      </c>
      <c r="U49">
        <v>99</v>
      </c>
      <c r="V49">
        <v>20.8</v>
      </c>
      <c r="W49">
        <v>33.380000000000003</v>
      </c>
      <c r="X49">
        <v>148.30000000000001</v>
      </c>
      <c r="Y49">
        <v>0</v>
      </c>
      <c r="Z49">
        <v>0</v>
      </c>
      <c r="AA49">
        <v>0</v>
      </c>
      <c r="AB49">
        <v>13.17</v>
      </c>
      <c r="AC49">
        <v>9.68</v>
      </c>
      <c r="AD49">
        <v>0</v>
      </c>
      <c r="AE49">
        <v>0</v>
      </c>
      <c r="AF49">
        <v>8.8699999999999992</v>
      </c>
      <c r="AG49">
        <v>44</v>
      </c>
      <c r="AH49">
        <v>0</v>
      </c>
      <c r="AI49">
        <v>0</v>
      </c>
      <c r="AJ49">
        <v>0</v>
      </c>
      <c r="AK49">
        <v>53.42</v>
      </c>
      <c r="AL49">
        <v>1.4</v>
      </c>
      <c r="AM49">
        <v>0</v>
      </c>
      <c r="AN49">
        <v>0.62</v>
      </c>
      <c r="AO49">
        <v>0</v>
      </c>
      <c r="AP49">
        <v>0.25</v>
      </c>
      <c r="AQ49">
        <v>29.98</v>
      </c>
      <c r="AR49">
        <v>1.1100000000000001</v>
      </c>
      <c r="AS49">
        <v>4.3099999999999996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2249.7400000000002</v>
      </c>
    </row>
    <row r="50" spans="1:117">
      <c r="A50" t="s">
        <v>92</v>
      </c>
      <c r="B50">
        <v>0</v>
      </c>
      <c r="C50">
        <v>0</v>
      </c>
      <c r="D50">
        <v>42.63</v>
      </c>
      <c r="E50">
        <v>0</v>
      </c>
      <c r="F50">
        <v>0</v>
      </c>
      <c r="G50">
        <v>53.75</v>
      </c>
      <c r="H50">
        <v>0</v>
      </c>
      <c r="I50">
        <v>0</v>
      </c>
      <c r="J50">
        <v>92.62</v>
      </c>
      <c r="K50">
        <v>683.14</v>
      </c>
      <c r="L50">
        <v>434.65</v>
      </c>
      <c r="M50">
        <v>92</v>
      </c>
      <c r="N50">
        <v>118.76</v>
      </c>
      <c r="O50">
        <v>60.68</v>
      </c>
      <c r="P50">
        <v>104.15</v>
      </c>
      <c r="Q50">
        <v>10.28</v>
      </c>
      <c r="R50">
        <v>42.39</v>
      </c>
      <c r="S50">
        <v>26.4</v>
      </c>
      <c r="T50">
        <v>0</v>
      </c>
      <c r="U50">
        <v>110.25</v>
      </c>
      <c r="V50">
        <v>20.8</v>
      </c>
      <c r="W50">
        <v>33.380000000000003</v>
      </c>
      <c r="X50">
        <v>148.30000000000001</v>
      </c>
      <c r="Y50">
        <v>0</v>
      </c>
      <c r="Z50">
        <v>0</v>
      </c>
      <c r="AA50">
        <v>0</v>
      </c>
      <c r="AB50">
        <v>13.17</v>
      </c>
      <c r="AC50">
        <v>9.68</v>
      </c>
      <c r="AD50">
        <v>0</v>
      </c>
      <c r="AE50">
        <v>0</v>
      </c>
      <c r="AF50">
        <v>8.8699999999999992</v>
      </c>
      <c r="AG50">
        <v>44</v>
      </c>
      <c r="AH50">
        <v>0</v>
      </c>
      <c r="AI50">
        <v>0</v>
      </c>
      <c r="AJ50">
        <v>0</v>
      </c>
      <c r="AK50">
        <v>53.42</v>
      </c>
      <c r="AL50">
        <v>1.4</v>
      </c>
      <c r="AM50">
        <v>0</v>
      </c>
      <c r="AN50">
        <v>0.62</v>
      </c>
      <c r="AO50">
        <v>0</v>
      </c>
      <c r="AP50">
        <v>0.25</v>
      </c>
      <c r="AQ50">
        <v>29.98</v>
      </c>
      <c r="AR50">
        <v>1.1100000000000001</v>
      </c>
      <c r="AS50">
        <v>4.3099999999999996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2260.9900000000002</v>
      </c>
    </row>
    <row r="51" spans="1:117">
      <c r="A51" t="s">
        <v>93</v>
      </c>
      <c r="B51">
        <v>0</v>
      </c>
      <c r="C51">
        <v>0</v>
      </c>
      <c r="D51">
        <v>42.42</v>
      </c>
      <c r="E51">
        <v>0</v>
      </c>
      <c r="F51">
        <v>0</v>
      </c>
      <c r="G51">
        <v>53.75</v>
      </c>
      <c r="H51">
        <v>0</v>
      </c>
      <c r="I51">
        <v>0</v>
      </c>
      <c r="J51">
        <v>92.62</v>
      </c>
      <c r="K51">
        <v>683.14</v>
      </c>
      <c r="L51">
        <v>434.65</v>
      </c>
      <c r="M51">
        <v>92</v>
      </c>
      <c r="N51">
        <v>118.76</v>
      </c>
      <c r="O51">
        <v>60.68</v>
      </c>
      <c r="P51">
        <v>104.15</v>
      </c>
      <c r="Q51">
        <v>10.28</v>
      </c>
      <c r="R51">
        <v>42.39</v>
      </c>
      <c r="S51">
        <v>26.4</v>
      </c>
      <c r="T51">
        <v>0</v>
      </c>
      <c r="U51">
        <v>121.5</v>
      </c>
      <c r="V51">
        <v>20.8</v>
      </c>
      <c r="W51">
        <v>33.380000000000003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8.8699999999999992</v>
      </c>
      <c r="AG51">
        <v>44</v>
      </c>
      <c r="AH51">
        <v>0</v>
      </c>
      <c r="AI51">
        <v>0</v>
      </c>
      <c r="AJ51">
        <v>0</v>
      </c>
      <c r="AK51">
        <v>53.42</v>
      </c>
      <c r="AL51">
        <v>1.4</v>
      </c>
      <c r="AM51">
        <v>0</v>
      </c>
      <c r="AN51">
        <v>0.62</v>
      </c>
      <c r="AO51">
        <v>0</v>
      </c>
      <c r="AP51">
        <v>0.25</v>
      </c>
      <c r="AQ51">
        <v>29.86</v>
      </c>
      <c r="AR51">
        <v>6.63</v>
      </c>
      <c r="AS51">
        <v>4.3099999999999996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2254.5800000000004</v>
      </c>
    </row>
    <row r="52" spans="1:117">
      <c r="A52" t="s">
        <v>94</v>
      </c>
      <c r="B52">
        <v>0</v>
      </c>
      <c r="C52">
        <v>0</v>
      </c>
      <c r="D52">
        <v>42.42</v>
      </c>
      <c r="E52">
        <v>0</v>
      </c>
      <c r="F52">
        <v>0</v>
      </c>
      <c r="G52">
        <v>53.75</v>
      </c>
      <c r="H52">
        <v>0</v>
      </c>
      <c r="I52">
        <v>0</v>
      </c>
      <c r="J52">
        <v>92.62</v>
      </c>
      <c r="K52">
        <v>683.14</v>
      </c>
      <c r="L52">
        <v>434.65</v>
      </c>
      <c r="M52">
        <v>92</v>
      </c>
      <c r="N52">
        <v>118.76</v>
      </c>
      <c r="O52">
        <v>60.68</v>
      </c>
      <c r="P52">
        <v>104.15</v>
      </c>
      <c r="Q52">
        <v>10.28</v>
      </c>
      <c r="R52">
        <v>42.39</v>
      </c>
      <c r="S52">
        <v>26.4</v>
      </c>
      <c r="T52">
        <v>0</v>
      </c>
      <c r="U52">
        <v>132.75</v>
      </c>
      <c r="V52">
        <v>20.8</v>
      </c>
      <c r="W52">
        <v>33.380000000000003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8.8699999999999992</v>
      </c>
      <c r="AG52">
        <v>44</v>
      </c>
      <c r="AH52">
        <v>0</v>
      </c>
      <c r="AI52">
        <v>0</v>
      </c>
      <c r="AJ52">
        <v>0</v>
      </c>
      <c r="AK52">
        <v>53.42</v>
      </c>
      <c r="AL52">
        <v>1.4</v>
      </c>
      <c r="AM52">
        <v>0</v>
      </c>
      <c r="AN52">
        <v>0.62</v>
      </c>
      <c r="AO52">
        <v>0</v>
      </c>
      <c r="AP52">
        <v>0.25</v>
      </c>
      <c r="AQ52">
        <v>14.94</v>
      </c>
      <c r="AR52">
        <v>6.63</v>
      </c>
      <c r="AS52">
        <v>4.3099999999999996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2250.9100000000003</v>
      </c>
    </row>
    <row r="53" spans="1:117">
      <c r="A53" t="s">
        <v>95</v>
      </c>
      <c r="B53">
        <v>0</v>
      </c>
      <c r="C53">
        <v>0</v>
      </c>
      <c r="D53">
        <v>42.42</v>
      </c>
      <c r="E53">
        <v>0</v>
      </c>
      <c r="F53">
        <v>0</v>
      </c>
      <c r="G53">
        <v>53.75</v>
      </c>
      <c r="H53">
        <v>0</v>
      </c>
      <c r="I53">
        <v>0</v>
      </c>
      <c r="J53">
        <v>92.62</v>
      </c>
      <c r="K53">
        <v>683.14</v>
      </c>
      <c r="L53">
        <v>434.65</v>
      </c>
      <c r="M53">
        <v>92</v>
      </c>
      <c r="N53">
        <v>118.76</v>
      </c>
      <c r="O53">
        <v>60.68</v>
      </c>
      <c r="P53">
        <v>104.15</v>
      </c>
      <c r="Q53">
        <v>10.28</v>
      </c>
      <c r="R53">
        <v>42.39</v>
      </c>
      <c r="S53">
        <v>26.4</v>
      </c>
      <c r="T53">
        <v>0</v>
      </c>
      <c r="U53">
        <v>144</v>
      </c>
      <c r="V53">
        <v>20.8</v>
      </c>
      <c r="W53">
        <v>33.380000000000003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8.8699999999999992</v>
      </c>
      <c r="AG53">
        <v>44</v>
      </c>
      <c r="AH53">
        <v>0</v>
      </c>
      <c r="AI53">
        <v>0</v>
      </c>
      <c r="AJ53">
        <v>0</v>
      </c>
      <c r="AK53">
        <v>53.42</v>
      </c>
      <c r="AL53">
        <v>1.4</v>
      </c>
      <c r="AM53">
        <v>0</v>
      </c>
      <c r="AN53">
        <v>0.62</v>
      </c>
      <c r="AO53">
        <v>0</v>
      </c>
      <c r="AP53">
        <v>0.25</v>
      </c>
      <c r="AQ53">
        <v>14.94</v>
      </c>
      <c r="AR53">
        <v>1.1100000000000001</v>
      </c>
      <c r="AS53">
        <v>4.3099999999999996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2256.6400000000003</v>
      </c>
    </row>
    <row r="54" spans="1:117">
      <c r="A54" t="s">
        <v>96</v>
      </c>
      <c r="B54">
        <v>0</v>
      </c>
      <c r="C54">
        <v>0</v>
      </c>
      <c r="D54">
        <v>42.42</v>
      </c>
      <c r="E54">
        <v>0</v>
      </c>
      <c r="F54">
        <v>0</v>
      </c>
      <c r="G54">
        <v>53.75</v>
      </c>
      <c r="H54">
        <v>0</v>
      </c>
      <c r="I54">
        <v>0</v>
      </c>
      <c r="J54">
        <v>92.62</v>
      </c>
      <c r="K54">
        <v>683.14</v>
      </c>
      <c r="L54">
        <v>434.65</v>
      </c>
      <c r="M54">
        <v>92</v>
      </c>
      <c r="N54">
        <v>118.76</v>
      </c>
      <c r="O54">
        <v>60.68</v>
      </c>
      <c r="P54">
        <v>104.15</v>
      </c>
      <c r="Q54">
        <v>10.28</v>
      </c>
      <c r="R54">
        <v>42.39</v>
      </c>
      <c r="S54">
        <v>26.4</v>
      </c>
      <c r="T54">
        <v>0</v>
      </c>
      <c r="U54">
        <v>155.25</v>
      </c>
      <c r="V54">
        <v>20.8</v>
      </c>
      <c r="W54">
        <v>33.380000000000003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8.8699999999999992</v>
      </c>
      <c r="AG54">
        <v>44</v>
      </c>
      <c r="AH54">
        <v>0</v>
      </c>
      <c r="AI54">
        <v>0</v>
      </c>
      <c r="AJ54">
        <v>0</v>
      </c>
      <c r="AK54">
        <v>53.42</v>
      </c>
      <c r="AL54">
        <v>1.4</v>
      </c>
      <c r="AM54">
        <v>0</v>
      </c>
      <c r="AN54">
        <v>0.62</v>
      </c>
      <c r="AO54">
        <v>0</v>
      </c>
      <c r="AP54">
        <v>0.25</v>
      </c>
      <c r="AQ54">
        <v>0</v>
      </c>
      <c r="AR54">
        <v>1.1100000000000001</v>
      </c>
      <c r="AS54">
        <v>4.3099999999999996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2252.9500000000003</v>
      </c>
    </row>
    <row r="55" spans="1:117">
      <c r="A55" t="s">
        <v>97</v>
      </c>
      <c r="B55">
        <v>0</v>
      </c>
      <c r="C55">
        <v>0</v>
      </c>
      <c r="D55">
        <v>42.21</v>
      </c>
      <c r="E55">
        <v>0</v>
      </c>
      <c r="F55">
        <v>0</v>
      </c>
      <c r="G55">
        <v>53.75</v>
      </c>
      <c r="H55">
        <v>0</v>
      </c>
      <c r="I55">
        <v>0</v>
      </c>
      <c r="J55">
        <v>92.62</v>
      </c>
      <c r="K55">
        <v>683.14</v>
      </c>
      <c r="L55">
        <v>434.65</v>
      </c>
      <c r="M55">
        <v>92</v>
      </c>
      <c r="N55">
        <v>118.76</v>
      </c>
      <c r="O55">
        <v>60.68</v>
      </c>
      <c r="P55">
        <v>104.15</v>
      </c>
      <c r="Q55">
        <v>10.28</v>
      </c>
      <c r="R55">
        <v>42.39</v>
      </c>
      <c r="S55">
        <v>26.4</v>
      </c>
      <c r="T55">
        <v>0</v>
      </c>
      <c r="U55">
        <v>168.75</v>
      </c>
      <c r="V55">
        <v>20.8</v>
      </c>
      <c r="W55">
        <v>33.380000000000003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44</v>
      </c>
      <c r="AH55">
        <v>0</v>
      </c>
      <c r="AI55">
        <v>0</v>
      </c>
      <c r="AJ55">
        <v>0</v>
      </c>
      <c r="AK55">
        <v>53.42</v>
      </c>
      <c r="AL55">
        <v>1.4</v>
      </c>
      <c r="AM55">
        <v>0</v>
      </c>
      <c r="AN55">
        <v>0.62</v>
      </c>
      <c r="AO55">
        <v>0</v>
      </c>
      <c r="AP55">
        <v>0.51</v>
      </c>
      <c r="AQ55">
        <v>0</v>
      </c>
      <c r="AR55">
        <v>6.63</v>
      </c>
      <c r="AS55">
        <v>4.3099999999999996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2272.0200000000004</v>
      </c>
    </row>
    <row r="56" spans="1:117">
      <c r="A56" t="s">
        <v>98</v>
      </c>
      <c r="B56">
        <v>0</v>
      </c>
      <c r="C56">
        <v>0</v>
      </c>
      <c r="D56">
        <v>42.21</v>
      </c>
      <c r="E56">
        <v>0</v>
      </c>
      <c r="F56">
        <v>0</v>
      </c>
      <c r="G56">
        <v>53.75</v>
      </c>
      <c r="H56">
        <v>0</v>
      </c>
      <c r="I56">
        <v>0</v>
      </c>
      <c r="J56">
        <v>92.62</v>
      </c>
      <c r="K56">
        <v>683.14</v>
      </c>
      <c r="L56">
        <v>434.65</v>
      </c>
      <c r="M56">
        <v>92</v>
      </c>
      <c r="N56">
        <v>118.76</v>
      </c>
      <c r="O56">
        <v>60.68</v>
      </c>
      <c r="P56">
        <v>104.15</v>
      </c>
      <c r="Q56">
        <v>10.28</v>
      </c>
      <c r="R56">
        <v>42.39</v>
      </c>
      <c r="S56">
        <v>26.4</v>
      </c>
      <c r="T56">
        <v>0</v>
      </c>
      <c r="U56">
        <v>168.75</v>
      </c>
      <c r="V56">
        <v>20.8</v>
      </c>
      <c r="W56">
        <v>33.380000000000003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8.8699999999999992</v>
      </c>
      <c r="AG56">
        <v>44</v>
      </c>
      <c r="AH56">
        <v>0</v>
      </c>
      <c r="AI56">
        <v>0</v>
      </c>
      <c r="AJ56">
        <v>0</v>
      </c>
      <c r="AK56">
        <v>53.42</v>
      </c>
      <c r="AL56">
        <v>1.4</v>
      </c>
      <c r="AM56">
        <v>0</v>
      </c>
      <c r="AN56">
        <v>0.62</v>
      </c>
      <c r="AO56">
        <v>0</v>
      </c>
      <c r="AP56">
        <v>0.51</v>
      </c>
      <c r="AQ56">
        <v>0</v>
      </c>
      <c r="AR56">
        <v>6.63</v>
      </c>
      <c r="AS56">
        <v>4.3099999999999996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2272.0200000000004</v>
      </c>
    </row>
    <row r="57" spans="1:117">
      <c r="A57" t="s">
        <v>99</v>
      </c>
      <c r="B57">
        <v>0</v>
      </c>
      <c r="C57">
        <v>0</v>
      </c>
      <c r="D57">
        <v>42.21</v>
      </c>
      <c r="E57">
        <v>0</v>
      </c>
      <c r="F57">
        <v>0</v>
      </c>
      <c r="G57">
        <v>53.75</v>
      </c>
      <c r="H57">
        <v>0</v>
      </c>
      <c r="I57">
        <v>0</v>
      </c>
      <c r="J57">
        <v>92.62</v>
      </c>
      <c r="K57">
        <v>683.14</v>
      </c>
      <c r="L57">
        <v>434.65</v>
      </c>
      <c r="M57">
        <v>92</v>
      </c>
      <c r="N57">
        <v>118.76</v>
      </c>
      <c r="O57">
        <v>62.16</v>
      </c>
      <c r="P57">
        <v>104.15</v>
      </c>
      <c r="Q57">
        <v>10.28</v>
      </c>
      <c r="R57">
        <v>42.39</v>
      </c>
      <c r="S57">
        <v>26.4</v>
      </c>
      <c r="T57">
        <v>0</v>
      </c>
      <c r="U57">
        <v>168.75</v>
      </c>
      <c r="V57">
        <v>20.8</v>
      </c>
      <c r="W57">
        <v>33.380000000000003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8.8699999999999992</v>
      </c>
      <c r="AG57">
        <v>44</v>
      </c>
      <c r="AH57">
        <v>0</v>
      </c>
      <c r="AI57">
        <v>0</v>
      </c>
      <c r="AJ57">
        <v>0</v>
      </c>
      <c r="AK57">
        <v>53.42</v>
      </c>
      <c r="AL57">
        <v>1.4</v>
      </c>
      <c r="AM57">
        <v>0</v>
      </c>
      <c r="AN57">
        <v>0.62</v>
      </c>
      <c r="AO57">
        <v>0</v>
      </c>
      <c r="AP57">
        <v>0.51</v>
      </c>
      <c r="AQ57">
        <v>0</v>
      </c>
      <c r="AR57">
        <v>8.83</v>
      </c>
      <c r="AS57">
        <v>4.3099999999999996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2275.7000000000003</v>
      </c>
    </row>
    <row r="58" spans="1:117">
      <c r="A58" t="s">
        <v>100</v>
      </c>
      <c r="B58">
        <v>0</v>
      </c>
      <c r="C58">
        <v>0</v>
      </c>
      <c r="D58">
        <v>42.21</v>
      </c>
      <c r="E58">
        <v>0</v>
      </c>
      <c r="F58">
        <v>0</v>
      </c>
      <c r="G58">
        <v>53.75</v>
      </c>
      <c r="H58">
        <v>0</v>
      </c>
      <c r="I58">
        <v>0</v>
      </c>
      <c r="J58">
        <v>92.62</v>
      </c>
      <c r="K58">
        <v>683.14</v>
      </c>
      <c r="L58">
        <v>434.65</v>
      </c>
      <c r="M58">
        <v>92</v>
      </c>
      <c r="N58">
        <v>118.76</v>
      </c>
      <c r="O58">
        <v>62.16</v>
      </c>
      <c r="P58">
        <v>104.15</v>
      </c>
      <c r="Q58">
        <v>10.28</v>
      </c>
      <c r="R58">
        <v>42.39</v>
      </c>
      <c r="S58">
        <v>26.4</v>
      </c>
      <c r="T58">
        <v>0</v>
      </c>
      <c r="U58">
        <v>168.75</v>
      </c>
      <c r="V58">
        <v>20.8</v>
      </c>
      <c r="W58">
        <v>33.380000000000003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8.8699999999999992</v>
      </c>
      <c r="AG58">
        <v>44</v>
      </c>
      <c r="AH58">
        <v>0</v>
      </c>
      <c r="AI58">
        <v>0</v>
      </c>
      <c r="AJ58">
        <v>0</v>
      </c>
      <c r="AK58">
        <v>53.42</v>
      </c>
      <c r="AL58">
        <v>1.4</v>
      </c>
      <c r="AM58">
        <v>0</v>
      </c>
      <c r="AN58">
        <v>0.62</v>
      </c>
      <c r="AO58">
        <v>0</v>
      </c>
      <c r="AP58">
        <v>0.51</v>
      </c>
      <c r="AQ58">
        <v>0</v>
      </c>
      <c r="AR58">
        <v>8.83</v>
      </c>
      <c r="AS58">
        <v>4.3099999999999996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2275.7000000000003</v>
      </c>
    </row>
    <row r="59" spans="1:117">
      <c r="A59" t="s">
        <v>101</v>
      </c>
      <c r="B59">
        <v>0</v>
      </c>
      <c r="C59">
        <v>0</v>
      </c>
      <c r="D59">
        <v>42.1</v>
      </c>
      <c r="E59">
        <v>0</v>
      </c>
      <c r="F59">
        <v>0</v>
      </c>
      <c r="G59">
        <v>53.75</v>
      </c>
      <c r="H59">
        <v>0</v>
      </c>
      <c r="I59">
        <v>0</v>
      </c>
      <c r="J59">
        <v>92.62</v>
      </c>
      <c r="K59">
        <v>683.14</v>
      </c>
      <c r="L59">
        <v>434.65</v>
      </c>
      <c r="M59">
        <v>92</v>
      </c>
      <c r="N59">
        <v>118.76</v>
      </c>
      <c r="O59">
        <v>62.16</v>
      </c>
      <c r="P59">
        <v>104.15</v>
      </c>
      <c r="Q59">
        <v>10.28</v>
      </c>
      <c r="R59">
        <v>42.39</v>
      </c>
      <c r="S59">
        <v>26.4</v>
      </c>
      <c r="T59">
        <v>0</v>
      </c>
      <c r="U59">
        <v>180</v>
      </c>
      <c r="V59">
        <v>20.8</v>
      </c>
      <c r="W59">
        <v>33.380000000000003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8.8699999999999992</v>
      </c>
      <c r="AG59">
        <v>44</v>
      </c>
      <c r="AH59">
        <v>0</v>
      </c>
      <c r="AI59">
        <v>0</v>
      </c>
      <c r="AJ59">
        <v>0</v>
      </c>
      <c r="AK59">
        <v>53.42</v>
      </c>
      <c r="AL59">
        <v>1.4</v>
      </c>
      <c r="AM59">
        <v>0</v>
      </c>
      <c r="AN59">
        <v>0.62</v>
      </c>
      <c r="AO59">
        <v>0</v>
      </c>
      <c r="AP59">
        <v>0.51</v>
      </c>
      <c r="AQ59">
        <v>14.94</v>
      </c>
      <c r="AR59">
        <v>8.83</v>
      </c>
      <c r="AS59">
        <v>4.3099999999999996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2301.7800000000007</v>
      </c>
    </row>
    <row r="60" spans="1:117">
      <c r="A60" t="s">
        <v>102</v>
      </c>
      <c r="B60">
        <v>0</v>
      </c>
      <c r="C60">
        <v>0</v>
      </c>
      <c r="D60">
        <v>42.1</v>
      </c>
      <c r="E60">
        <v>0</v>
      </c>
      <c r="F60">
        <v>0</v>
      </c>
      <c r="G60">
        <v>53.75</v>
      </c>
      <c r="H60">
        <v>0</v>
      </c>
      <c r="I60">
        <v>0</v>
      </c>
      <c r="J60">
        <v>92.62</v>
      </c>
      <c r="K60">
        <v>683.14</v>
      </c>
      <c r="L60">
        <v>434.65</v>
      </c>
      <c r="M60">
        <v>92</v>
      </c>
      <c r="N60">
        <v>118.76</v>
      </c>
      <c r="O60">
        <v>62.16</v>
      </c>
      <c r="P60">
        <v>104.15</v>
      </c>
      <c r="Q60">
        <v>10.28</v>
      </c>
      <c r="R60">
        <v>42.39</v>
      </c>
      <c r="S60">
        <v>26.4</v>
      </c>
      <c r="T60">
        <v>0</v>
      </c>
      <c r="U60">
        <v>180</v>
      </c>
      <c r="V60">
        <v>20.8</v>
      </c>
      <c r="W60">
        <v>33.380000000000003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8.8699999999999992</v>
      </c>
      <c r="AG60">
        <v>44</v>
      </c>
      <c r="AH60">
        <v>0</v>
      </c>
      <c r="AI60">
        <v>0</v>
      </c>
      <c r="AJ60">
        <v>0</v>
      </c>
      <c r="AK60">
        <v>53.42</v>
      </c>
      <c r="AL60">
        <v>9.2899999999999991</v>
      </c>
      <c r="AM60">
        <v>0</v>
      </c>
      <c r="AN60">
        <v>0.62</v>
      </c>
      <c r="AO60">
        <v>0</v>
      </c>
      <c r="AP60">
        <v>0.51</v>
      </c>
      <c r="AQ60">
        <v>14.94</v>
      </c>
      <c r="AR60">
        <v>8.83</v>
      </c>
      <c r="AS60">
        <v>4.3099999999999996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2309.6700000000005</v>
      </c>
    </row>
    <row r="61" spans="1:117">
      <c r="A61" t="s">
        <v>103</v>
      </c>
      <c r="B61">
        <v>0</v>
      </c>
      <c r="C61">
        <v>0</v>
      </c>
      <c r="D61">
        <v>42.1</v>
      </c>
      <c r="E61">
        <v>0</v>
      </c>
      <c r="F61">
        <v>0</v>
      </c>
      <c r="G61">
        <v>53.75</v>
      </c>
      <c r="H61">
        <v>0</v>
      </c>
      <c r="I61">
        <v>0</v>
      </c>
      <c r="J61">
        <v>92.62</v>
      </c>
      <c r="K61">
        <v>683.14</v>
      </c>
      <c r="L61">
        <v>434.65</v>
      </c>
      <c r="M61">
        <v>91.8</v>
      </c>
      <c r="N61">
        <v>118.76</v>
      </c>
      <c r="O61">
        <v>62.16</v>
      </c>
      <c r="P61">
        <v>104.15</v>
      </c>
      <c r="Q61">
        <v>10.28</v>
      </c>
      <c r="R61">
        <v>42.39</v>
      </c>
      <c r="S61">
        <v>26.4</v>
      </c>
      <c r="T61">
        <v>0</v>
      </c>
      <c r="U61">
        <v>180</v>
      </c>
      <c r="V61">
        <v>20.8</v>
      </c>
      <c r="W61">
        <v>33.380000000000003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8.8699999999999992</v>
      </c>
      <c r="AG61">
        <v>44</v>
      </c>
      <c r="AH61">
        <v>0</v>
      </c>
      <c r="AI61">
        <v>0</v>
      </c>
      <c r="AJ61">
        <v>0</v>
      </c>
      <c r="AK61">
        <v>53.42</v>
      </c>
      <c r="AL61">
        <v>27.89</v>
      </c>
      <c r="AM61">
        <v>0</v>
      </c>
      <c r="AN61">
        <v>0.62</v>
      </c>
      <c r="AO61">
        <v>0</v>
      </c>
      <c r="AP61">
        <v>0.51</v>
      </c>
      <c r="AQ61">
        <v>29.86</v>
      </c>
      <c r="AR61">
        <v>1.1100000000000001</v>
      </c>
      <c r="AS61">
        <v>4.3099999999999996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2335.2700000000004</v>
      </c>
    </row>
    <row r="62" spans="1:117">
      <c r="A62" t="s">
        <v>104</v>
      </c>
      <c r="B62">
        <v>0</v>
      </c>
      <c r="C62">
        <v>0</v>
      </c>
      <c r="D62">
        <v>42.1</v>
      </c>
      <c r="E62">
        <v>0</v>
      </c>
      <c r="F62">
        <v>0</v>
      </c>
      <c r="G62">
        <v>53.75</v>
      </c>
      <c r="H62">
        <v>0</v>
      </c>
      <c r="I62">
        <v>0</v>
      </c>
      <c r="J62">
        <v>92.62</v>
      </c>
      <c r="K62">
        <v>683.14</v>
      </c>
      <c r="L62">
        <v>434.65</v>
      </c>
      <c r="M62">
        <v>91.8</v>
      </c>
      <c r="N62">
        <v>118.76</v>
      </c>
      <c r="O62">
        <v>62.16</v>
      </c>
      <c r="P62">
        <v>104.15</v>
      </c>
      <c r="Q62">
        <v>10.28</v>
      </c>
      <c r="R62">
        <v>42.39</v>
      </c>
      <c r="S62">
        <v>26.4</v>
      </c>
      <c r="T62">
        <v>0</v>
      </c>
      <c r="U62">
        <v>180</v>
      </c>
      <c r="V62">
        <v>20.8</v>
      </c>
      <c r="W62">
        <v>33.380000000000003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8.8699999999999992</v>
      </c>
      <c r="AG62">
        <v>44</v>
      </c>
      <c r="AH62">
        <v>0</v>
      </c>
      <c r="AI62">
        <v>0</v>
      </c>
      <c r="AJ62">
        <v>0</v>
      </c>
      <c r="AK62">
        <v>53.42</v>
      </c>
      <c r="AL62">
        <v>27.89</v>
      </c>
      <c r="AM62">
        <v>0</v>
      </c>
      <c r="AN62">
        <v>0.62</v>
      </c>
      <c r="AO62">
        <v>0</v>
      </c>
      <c r="AP62">
        <v>0.51</v>
      </c>
      <c r="AQ62">
        <v>29.86</v>
      </c>
      <c r="AR62">
        <v>1.1100000000000001</v>
      </c>
      <c r="AS62">
        <v>4.3099999999999996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2335.2700000000004</v>
      </c>
    </row>
    <row r="63" spans="1:117">
      <c r="A63" t="s">
        <v>105</v>
      </c>
      <c r="B63">
        <v>0</v>
      </c>
      <c r="C63">
        <v>0</v>
      </c>
      <c r="D63">
        <v>42.32</v>
      </c>
      <c r="E63">
        <v>0</v>
      </c>
      <c r="F63">
        <v>0</v>
      </c>
      <c r="G63">
        <v>53.75</v>
      </c>
      <c r="H63">
        <v>0</v>
      </c>
      <c r="I63">
        <v>0</v>
      </c>
      <c r="J63">
        <v>92.62</v>
      </c>
      <c r="K63">
        <v>683.14</v>
      </c>
      <c r="L63">
        <v>434.65</v>
      </c>
      <c r="M63">
        <v>92</v>
      </c>
      <c r="N63">
        <v>118.76</v>
      </c>
      <c r="O63">
        <v>62.16</v>
      </c>
      <c r="P63">
        <v>104.15</v>
      </c>
      <c r="Q63">
        <v>10.28</v>
      </c>
      <c r="R63">
        <v>42.39</v>
      </c>
      <c r="S63">
        <v>26.4</v>
      </c>
      <c r="T63">
        <v>0</v>
      </c>
      <c r="U63">
        <v>180</v>
      </c>
      <c r="V63">
        <v>20.8</v>
      </c>
      <c r="W63">
        <v>33.380000000000003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8.8699999999999992</v>
      </c>
      <c r="AG63">
        <v>44</v>
      </c>
      <c r="AH63">
        <v>0</v>
      </c>
      <c r="AI63">
        <v>0</v>
      </c>
      <c r="AJ63">
        <v>0</v>
      </c>
      <c r="AK63">
        <v>53.42</v>
      </c>
      <c r="AL63">
        <v>27.89</v>
      </c>
      <c r="AM63">
        <v>0</v>
      </c>
      <c r="AN63">
        <v>0.62</v>
      </c>
      <c r="AO63">
        <v>0</v>
      </c>
      <c r="AP63">
        <v>0.51</v>
      </c>
      <c r="AQ63">
        <v>29.86</v>
      </c>
      <c r="AR63">
        <v>1.1100000000000001</v>
      </c>
      <c r="AS63">
        <v>4.3099999999999996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2335.6900000000005</v>
      </c>
    </row>
    <row r="64" spans="1:117">
      <c r="A64" t="s">
        <v>106</v>
      </c>
      <c r="B64">
        <v>0</v>
      </c>
      <c r="C64">
        <v>0</v>
      </c>
      <c r="D64">
        <v>42.32</v>
      </c>
      <c r="E64">
        <v>0</v>
      </c>
      <c r="F64">
        <v>0</v>
      </c>
      <c r="G64">
        <v>53.75</v>
      </c>
      <c r="H64">
        <v>0</v>
      </c>
      <c r="I64">
        <v>0</v>
      </c>
      <c r="J64">
        <v>92.62</v>
      </c>
      <c r="K64">
        <v>683.14</v>
      </c>
      <c r="L64">
        <v>434.65</v>
      </c>
      <c r="M64">
        <v>92</v>
      </c>
      <c r="N64">
        <v>118.76</v>
      </c>
      <c r="O64">
        <v>62.16</v>
      </c>
      <c r="P64">
        <v>104.15</v>
      </c>
      <c r="Q64">
        <v>10.28</v>
      </c>
      <c r="R64">
        <v>42.39</v>
      </c>
      <c r="S64">
        <v>26.4</v>
      </c>
      <c r="T64">
        <v>0</v>
      </c>
      <c r="U64">
        <v>180</v>
      </c>
      <c r="V64">
        <v>20.8</v>
      </c>
      <c r="W64">
        <v>33.380000000000003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8.8699999999999992</v>
      </c>
      <c r="AG64">
        <v>44</v>
      </c>
      <c r="AH64">
        <v>0</v>
      </c>
      <c r="AI64">
        <v>0</v>
      </c>
      <c r="AJ64">
        <v>0</v>
      </c>
      <c r="AK64">
        <v>53.42</v>
      </c>
      <c r="AL64">
        <v>27.89</v>
      </c>
      <c r="AM64">
        <v>0</v>
      </c>
      <c r="AN64">
        <v>0.62</v>
      </c>
      <c r="AO64">
        <v>0</v>
      </c>
      <c r="AP64">
        <v>0.51</v>
      </c>
      <c r="AQ64">
        <v>29.86</v>
      </c>
      <c r="AR64">
        <v>1.1100000000000001</v>
      </c>
      <c r="AS64">
        <v>4.3099999999999996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2335.6900000000005</v>
      </c>
    </row>
    <row r="65" spans="1:117">
      <c r="A65" t="s">
        <v>107</v>
      </c>
      <c r="B65">
        <v>0</v>
      </c>
      <c r="C65">
        <v>0</v>
      </c>
      <c r="D65">
        <v>42.32</v>
      </c>
      <c r="E65">
        <v>0</v>
      </c>
      <c r="F65">
        <v>0</v>
      </c>
      <c r="G65">
        <v>53.75</v>
      </c>
      <c r="H65">
        <v>0</v>
      </c>
      <c r="I65">
        <v>0</v>
      </c>
      <c r="J65">
        <v>92.62</v>
      </c>
      <c r="K65">
        <v>683.14</v>
      </c>
      <c r="L65">
        <v>434.65</v>
      </c>
      <c r="M65">
        <v>92</v>
      </c>
      <c r="N65">
        <v>118.76</v>
      </c>
      <c r="O65">
        <v>62.16</v>
      </c>
      <c r="P65">
        <v>104.15</v>
      </c>
      <c r="Q65">
        <v>10.28</v>
      </c>
      <c r="R65">
        <v>42.39</v>
      </c>
      <c r="S65">
        <v>26.4</v>
      </c>
      <c r="T65">
        <v>0</v>
      </c>
      <c r="U65">
        <v>180</v>
      </c>
      <c r="V65">
        <v>20.8</v>
      </c>
      <c r="W65">
        <v>33.380000000000003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8.8699999999999992</v>
      </c>
      <c r="AG65">
        <v>44</v>
      </c>
      <c r="AH65">
        <v>0</v>
      </c>
      <c r="AI65">
        <v>0</v>
      </c>
      <c r="AJ65">
        <v>0</v>
      </c>
      <c r="AK65">
        <v>53.42</v>
      </c>
      <c r="AL65">
        <v>13.95</v>
      </c>
      <c r="AM65">
        <v>0</v>
      </c>
      <c r="AN65">
        <v>0.62</v>
      </c>
      <c r="AO65">
        <v>0</v>
      </c>
      <c r="AP65">
        <v>0.51</v>
      </c>
      <c r="AQ65">
        <v>44.8</v>
      </c>
      <c r="AR65">
        <v>1.1100000000000001</v>
      </c>
      <c r="AS65">
        <v>4.3099999999999996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2336.6900000000005</v>
      </c>
    </row>
    <row r="66" spans="1:117">
      <c r="A66" t="s">
        <v>108</v>
      </c>
      <c r="B66">
        <v>0</v>
      </c>
      <c r="C66">
        <v>0</v>
      </c>
      <c r="D66">
        <v>42.32</v>
      </c>
      <c r="E66">
        <v>0</v>
      </c>
      <c r="F66">
        <v>0</v>
      </c>
      <c r="G66">
        <v>53.75</v>
      </c>
      <c r="H66">
        <v>0</v>
      </c>
      <c r="I66">
        <v>0</v>
      </c>
      <c r="J66">
        <v>92.62</v>
      </c>
      <c r="K66">
        <v>683.14</v>
      </c>
      <c r="L66">
        <v>434.65</v>
      </c>
      <c r="M66">
        <v>92</v>
      </c>
      <c r="N66">
        <v>118.76</v>
      </c>
      <c r="O66">
        <v>62.16</v>
      </c>
      <c r="P66">
        <v>104.15</v>
      </c>
      <c r="Q66">
        <v>10.28</v>
      </c>
      <c r="R66">
        <v>42.39</v>
      </c>
      <c r="S66">
        <v>26.4</v>
      </c>
      <c r="T66">
        <v>0</v>
      </c>
      <c r="U66">
        <v>180</v>
      </c>
      <c r="V66">
        <v>20.8</v>
      </c>
      <c r="W66">
        <v>33.380000000000003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8.8699999999999992</v>
      </c>
      <c r="AG66">
        <v>44</v>
      </c>
      <c r="AH66">
        <v>0</v>
      </c>
      <c r="AI66">
        <v>0</v>
      </c>
      <c r="AJ66">
        <v>0</v>
      </c>
      <c r="AK66">
        <v>53.42</v>
      </c>
      <c r="AL66">
        <v>13.95</v>
      </c>
      <c r="AM66">
        <v>0</v>
      </c>
      <c r="AN66">
        <v>0.62</v>
      </c>
      <c r="AO66">
        <v>0</v>
      </c>
      <c r="AP66">
        <v>0.51</v>
      </c>
      <c r="AQ66">
        <v>44.8</v>
      </c>
      <c r="AR66">
        <v>1.1100000000000001</v>
      </c>
      <c r="AS66">
        <v>4.3099999999999996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2336.6900000000005</v>
      </c>
    </row>
    <row r="67" spans="1:117">
      <c r="A67" t="s">
        <v>109</v>
      </c>
      <c r="B67">
        <v>0</v>
      </c>
      <c r="C67">
        <v>0</v>
      </c>
      <c r="D67">
        <v>42.32</v>
      </c>
      <c r="E67">
        <v>0</v>
      </c>
      <c r="F67">
        <v>0</v>
      </c>
      <c r="G67">
        <v>53.75</v>
      </c>
      <c r="H67">
        <v>0</v>
      </c>
      <c r="I67">
        <v>0</v>
      </c>
      <c r="J67">
        <v>92.62</v>
      </c>
      <c r="K67">
        <v>683.14</v>
      </c>
      <c r="L67">
        <v>434.65</v>
      </c>
      <c r="M67">
        <v>92</v>
      </c>
      <c r="N67">
        <v>118.76</v>
      </c>
      <c r="O67">
        <v>62.16</v>
      </c>
      <c r="P67">
        <v>104.15</v>
      </c>
      <c r="Q67">
        <v>10.28</v>
      </c>
      <c r="R67">
        <v>42.39</v>
      </c>
      <c r="S67">
        <v>26.4</v>
      </c>
      <c r="T67">
        <v>0</v>
      </c>
      <c r="U67">
        <v>180</v>
      </c>
      <c r="V67">
        <v>20.8</v>
      </c>
      <c r="W67">
        <v>33.380000000000003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8.8699999999999992</v>
      </c>
      <c r="AG67">
        <v>44</v>
      </c>
      <c r="AH67">
        <v>0</v>
      </c>
      <c r="AI67">
        <v>0</v>
      </c>
      <c r="AJ67">
        <v>0</v>
      </c>
      <c r="AK67">
        <v>53.42</v>
      </c>
      <c r="AL67">
        <v>1.4</v>
      </c>
      <c r="AM67">
        <v>0</v>
      </c>
      <c r="AN67">
        <v>0.62</v>
      </c>
      <c r="AO67">
        <v>0</v>
      </c>
      <c r="AP67">
        <v>0.51</v>
      </c>
      <c r="AQ67">
        <v>44.8</v>
      </c>
      <c r="AR67">
        <v>1.1100000000000001</v>
      </c>
      <c r="AS67">
        <v>4.3099999999999996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2324.1400000000008</v>
      </c>
    </row>
    <row r="68" spans="1:117">
      <c r="A68" t="s">
        <v>110</v>
      </c>
      <c r="B68">
        <v>0</v>
      </c>
      <c r="C68">
        <v>0</v>
      </c>
      <c r="D68">
        <v>42.32</v>
      </c>
      <c r="E68">
        <v>0</v>
      </c>
      <c r="F68">
        <v>0</v>
      </c>
      <c r="G68">
        <v>53.75</v>
      </c>
      <c r="H68">
        <v>0</v>
      </c>
      <c r="I68">
        <v>0</v>
      </c>
      <c r="J68">
        <v>92.62</v>
      </c>
      <c r="K68">
        <v>683.14</v>
      </c>
      <c r="L68">
        <v>434.65</v>
      </c>
      <c r="M68">
        <v>92</v>
      </c>
      <c r="N68">
        <v>118.76</v>
      </c>
      <c r="O68">
        <v>62.16</v>
      </c>
      <c r="P68">
        <v>104.15</v>
      </c>
      <c r="Q68">
        <v>10.28</v>
      </c>
      <c r="R68">
        <v>42.39</v>
      </c>
      <c r="S68">
        <v>26.4</v>
      </c>
      <c r="T68">
        <v>0</v>
      </c>
      <c r="U68">
        <v>180</v>
      </c>
      <c r="V68">
        <v>20.8</v>
      </c>
      <c r="W68">
        <v>33.380000000000003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8.8699999999999992</v>
      </c>
      <c r="AG68">
        <v>44</v>
      </c>
      <c r="AH68">
        <v>0</v>
      </c>
      <c r="AI68">
        <v>0</v>
      </c>
      <c r="AJ68">
        <v>0</v>
      </c>
      <c r="AK68">
        <v>53.42</v>
      </c>
      <c r="AL68">
        <v>1.4</v>
      </c>
      <c r="AM68">
        <v>0</v>
      </c>
      <c r="AN68">
        <v>0.62</v>
      </c>
      <c r="AO68">
        <v>0</v>
      </c>
      <c r="AP68">
        <v>0.51</v>
      </c>
      <c r="AQ68">
        <v>44.8</v>
      </c>
      <c r="AR68">
        <v>1.1100000000000001</v>
      </c>
      <c r="AS68">
        <v>4.3099999999999996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2324.1400000000008</v>
      </c>
    </row>
    <row r="69" spans="1:117">
      <c r="A69" t="s">
        <v>111</v>
      </c>
      <c r="B69">
        <v>0</v>
      </c>
      <c r="C69">
        <v>0</v>
      </c>
      <c r="D69">
        <v>42.32</v>
      </c>
      <c r="E69">
        <v>0</v>
      </c>
      <c r="F69">
        <v>0</v>
      </c>
      <c r="G69">
        <v>53.75</v>
      </c>
      <c r="H69">
        <v>0</v>
      </c>
      <c r="I69">
        <v>0</v>
      </c>
      <c r="J69">
        <v>92.62</v>
      </c>
      <c r="K69">
        <v>683.14</v>
      </c>
      <c r="L69">
        <v>434.65</v>
      </c>
      <c r="M69">
        <v>92</v>
      </c>
      <c r="N69">
        <v>118.76</v>
      </c>
      <c r="O69">
        <v>62.16</v>
      </c>
      <c r="P69">
        <v>104.15</v>
      </c>
      <c r="Q69">
        <v>10.28</v>
      </c>
      <c r="R69">
        <v>42.39</v>
      </c>
      <c r="S69">
        <v>26.4</v>
      </c>
      <c r="T69">
        <v>0</v>
      </c>
      <c r="U69">
        <v>185.62</v>
      </c>
      <c r="V69">
        <v>20.8</v>
      </c>
      <c r="W69">
        <v>33.380000000000003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16.48</v>
      </c>
      <c r="AF69">
        <v>8.8699999999999992</v>
      </c>
      <c r="AG69">
        <v>44</v>
      </c>
      <c r="AH69">
        <v>22.73</v>
      </c>
      <c r="AI69">
        <v>0</v>
      </c>
      <c r="AJ69">
        <v>0</v>
      </c>
      <c r="AK69">
        <v>53.42</v>
      </c>
      <c r="AL69">
        <v>1.4</v>
      </c>
      <c r="AM69">
        <v>0</v>
      </c>
      <c r="AN69">
        <v>0.62</v>
      </c>
      <c r="AO69">
        <v>0</v>
      </c>
      <c r="AP69">
        <v>0.51</v>
      </c>
      <c r="AQ69">
        <v>44.8</v>
      </c>
      <c r="AR69">
        <v>1.1100000000000001</v>
      </c>
      <c r="AS69">
        <v>4.3099999999999996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2368.9700000000007</v>
      </c>
    </row>
    <row r="70" spans="1:117">
      <c r="A70" t="s">
        <v>112</v>
      </c>
      <c r="B70">
        <v>0</v>
      </c>
      <c r="C70">
        <v>0</v>
      </c>
      <c r="D70">
        <v>42.32</v>
      </c>
      <c r="E70">
        <v>0</v>
      </c>
      <c r="F70">
        <v>0</v>
      </c>
      <c r="G70">
        <v>53.75</v>
      </c>
      <c r="H70">
        <v>0</v>
      </c>
      <c r="I70">
        <v>0</v>
      </c>
      <c r="J70">
        <v>92.62</v>
      </c>
      <c r="K70">
        <v>683.14</v>
      </c>
      <c r="L70">
        <v>434.65</v>
      </c>
      <c r="M70">
        <v>83.8</v>
      </c>
      <c r="N70">
        <v>118.76</v>
      </c>
      <c r="O70">
        <v>62.16</v>
      </c>
      <c r="P70">
        <v>104.15</v>
      </c>
      <c r="Q70">
        <v>10.28</v>
      </c>
      <c r="R70">
        <v>42.39</v>
      </c>
      <c r="S70">
        <v>26.4</v>
      </c>
      <c r="T70">
        <v>0</v>
      </c>
      <c r="U70">
        <v>185.62</v>
      </c>
      <c r="V70">
        <v>20.8</v>
      </c>
      <c r="W70">
        <v>33.380000000000003</v>
      </c>
      <c r="X70">
        <v>148.30000000000001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16.48</v>
      </c>
      <c r="AF70">
        <v>8.8699999999999992</v>
      </c>
      <c r="AG70">
        <v>44</v>
      </c>
      <c r="AH70">
        <v>45.46</v>
      </c>
      <c r="AI70">
        <v>0</v>
      </c>
      <c r="AJ70">
        <v>0</v>
      </c>
      <c r="AK70">
        <v>53.42</v>
      </c>
      <c r="AL70">
        <v>1.4</v>
      </c>
      <c r="AM70">
        <v>0</v>
      </c>
      <c r="AN70">
        <v>0.62</v>
      </c>
      <c r="AO70">
        <v>0</v>
      </c>
      <c r="AP70">
        <v>0.51</v>
      </c>
      <c r="AQ70">
        <v>44.8</v>
      </c>
      <c r="AR70">
        <v>1.1100000000000001</v>
      </c>
      <c r="AS70">
        <v>4.3099999999999996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2383.5000000000009</v>
      </c>
    </row>
    <row r="71" spans="1:117">
      <c r="A71" t="s">
        <v>113</v>
      </c>
      <c r="B71">
        <v>0</v>
      </c>
      <c r="C71">
        <v>0</v>
      </c>
      <c r="D71">
        <v>42.63</v>
      </c>
      <c r="E71">
        <v>0</v>
      </c>
      <c r="F71">
        <v>0</v>
      </c>
      <c r="G71">
        <v>53.75</v>
      </c>
      <c r="H71">
        <v>0</v>
      </c>
      <c r="I71">
        <v>0</v>
      </c>
      <c r="J71">
        <v>92.62</v>
      </c>
      <c r="K71">
        <v>683.14</v>
      </c>
      <c r="L71">
        <v>434.65</v>
      </c>
      <c r="M71">
        <v>87.8</v>
      </c>
      <c r="N71">
        <v>118.76</v>
      </c>
      <c r="O71">
        <v>62.16</v>
      </c>
      <c r="P71">
        <v>104.15</v>
      </c>
      <c r="Q71">
        <v>10.28</v>
      </c>
      <c r="R71">
        <v>42.39</v>
      </c>
      <c r="S71">
        <v>26.4</v>
      </c>
      <c r="T71">
        <v>0</v>
      </c>
      <c r="U71">
        <v>185.62</v>
      </c>
      <c r="V71">
        <v>20.8</v>
      </c>
      <c r="W71">
        <v>33.380000000000003</v>
      </c>
      <c r="X71">
        <v>148.30000000000001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7.92</v>
      </c>
      <c r="AE71">
        <v>32.96</v>
      </c>
      <c r="AF71">
        <v>17.75</v>
      </c>
      <c r="AG71">
        <v>44</v>
      </c>
      <c r="AH71">
        <v>68.19</v>
      </c>
      <c r="AI71">
        <v>0</v>
      </c>
      <c r="AJ71">
        <v>0</v>
      </c>
      <c r="AK71">
        <v>53.42</v>
      </c>
      <c r="AL71">
        <v>1.4</v>
      </c>
      <c r="AM71">
        <v>0</v>
      </c>
      <c r="AN71">
        <v>0.62</v>
      </c>
      <c r="AO71">
        <v>0</v>
      </c>
      <c r="AP71">
        <v>0.51</v>
      </c>
      <c r="AQ71">
        <v>44.8</v>
      </c>
      <c r="AR71">
        <v>1.1100000000000001</v>
      </c>
      <c r="AS71">
        <v>4.3099999999999996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2443.8200000000011</v>
      </c>
    </row>
    <row r="72" spans="1:117">
      <c r="A72" t="s">
        <v>114</v>
      </c>
      <c r="B72">
        <v>0</v>
      </c>
      <c r="C72">
        <v>0</v>
      </c>
      <c r="D72">
        <v>42.95</v>
      </c>
      <c r="E72">
        <v>0</v>
      </c>
      <c r="F72">
        <v>0</v>
      </c>
      <c r="G72">
        <v>53.75</v>
      </c>
      <c r="H72">
        <v>0</v>
      </c>
      <c r="I72">
        <v>0</v>
      </c>
      <c r="J72">
        <v>92.62</v>
      </c>
      <c r="K72">
        <v>683.14</v>
      </c>
      <c r="L72">
        <v>434.65</v>
      </c>
      <c r="M72">
        <v>92</v>
      </c>
      <c r="N72">
        <v>118.76</v>
      </c>
      <c r="O72">
        <v>62.16</v>
      </c>
      <c r="P72">
        <v>104.15</v>
      </c>
      <c r="Q72">
        <v>10.28</v>
      </c>
      <c r="R72">
        <v>42.39</v>
      </c>
      <c r="S72">
        <v>26.4</v>
      </c>
      <c r="T72">
        <v>0</v>
      </c>
      <c r="U72">
        <v>185.62</v>
      </c>
      <c r="V72">
        <v>20.8</v>
      </c>
      <c r="W72">
        <v>33.380000000000003</v>
      </c>
      <c r="X72">
        <v>148.30000000000001</v>
      </c>
      <c r="Y72">
        <v>0</v>
      </c>
      <c r="Z72">
        <v>2.2000000000000002</v>
      </c>
      <c r="AA72">
        <v>13.24</v>
      </c>
      <c r="AB72">
        <v>3.74</v>
      </c>
      <c r="AC72">
        <v>9.68</v>
      </c>
      <c r="AD72">
        <v>16.11</v>
      </c>
      <c r="AE72">
        <v>49.43</v>
      </c>
      <c r="AF72">
        <v>26.62</v>
      </c>
      <c r="AG72">
        <v>44</v>
      </c>
      <c r="AH72">
        <v>90.91</v>
      </c>
      <c r="AI72">
        <v>0</v>
      </c>
      <c r="AJ72">
        <v>0</v>
      </c>
      <c r="AK72">
        <v>53.42</v>
      </c>
      <c r="AL72">
        <v>1.4</v>
      </c>
      <c r="AM72">
        <v>0</v>
      </c>
      <c r="AN72">
        <v>0.62</v>
      </c>
      <c r="AO72">
        <v>0</v>
      </c>
      <c r="AP72">
        <v>0.51</v>
      </c>
      <c r="AQ72">
        <v>44.8</v>
      </c>
      <c r="AR72">
        <v>1.1100000000000001</v>
      </c>
      <c r="AS72">
        <v>4.3099999999999996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2533.4499999999998</v>
      </c>
    </row>
    <row r="73" spans="1:117">
      <c r="A73" t="s">
        <v>115</v>
      </c>
      <c r="B73">
        <v>0</v>
      </c>
      <c r="C73">
        <v>0</v>
      </c>
      <c r="D73">
        <v>43.47</v>
      </c>
      <c r="E73">
        <v>0</v>
      </c>
      <c r="F73">
        <v>0</v>
      </c>
      <c r="G73">
        <v>53.75</v>
      </c>
      <c r="H73">
        <v>0</v>
      </c>
      <c r="I73">
        <v>0</v>
      </c>
      <c r="J73">
        <v>92.62</v>
      </c>
      <c r="K73">
        <v>682.79</v>
      </c>
      <c r="L73">
        <v>434.65</v>
      </c>
      <c r="M73">
        <v>92</v>
      </c>
      <c r="N73">
        <v>118.76</v>
      </c>
      <c r="O73">
        <v>62.16</v>
      </c>
      <c r="P73">
        <v>104.15</v>
      </c>
      <c r="Q73">
        <v>10.28</v>
      </c>
      <c r="R73">
        <v>42.39</v>
      </c>
      <c r="S73">
        <v>26.4</v>
      </c>
      <c r="T73">
        <v>0</v>
      </c>
      <c r="U73">
        <v>185.62</v>
      </c>
      <c r="V73">
        <v>20.8</v>
      </c>
      <c r="W73">
        <v>33.380000000000003</v>
      </c>
      <c r="X73">
        <v>148.30000000000001</v>
      </c>
      <c r="Y73">
        <v>0</v>
      </c>
      <c r="Z73">
        <v>13.04</v>
      </c>
      <c r="AA73">
        <v>24.09</v>
      </c>
      <c r="AB73">
        <v>39.51</v>
      </c>
      <c r="AC73">
        <v>19.38</v>
      </c>
      <c r="AD73">
        <v>27.41</v>
      </c>
      <c r="AE73">
        <v>49.43</v>
      </c>
      <c r="AF73">
        <v>39.049999999999997</v>
      </c>
      <c r="AG73">
        <v>44</v>
      </c>
      <c r="AH73">
        <v>116.95</v>
      </c>
      <c r="AI73">
        <v>0</v>
      </c>
      <c r="AJ73">
        <v>0</v>
      </c>
      <c r="AK73">
        <v>53.42</v>
      </c>
      <c r="AL73">
        <v>1.4</v>
      </c>
      <c r="AM73">
        <v>15.81</v>
      </c>
      <c r="AN73">
        <v>0.62</v>
      </c>
      <c r="AO73">
        <v>0</v>
      </c>
      <c r="AP73">
        <v>0.51</v>
      </c>
      <c r="AQ73">
        <v>59.72</v>
      </c>
      <c r="AR73">
        <v>1.1100000000000001</v>
      </c>
      <c r="AS73">
        <v>4.3099999999999996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2681.2800000000007</v>
      </c>
    </row>
    <row r="74" spans="1:117">
      <c r="A74" t="s">
        <v>116</v>
      </c>
      <c r="B74">
        <v>0</v>
      </c>
      <c r="C74">
        <v>0</v>
      </c>
      <c r="D74">
        <v>43.47</v>
      </c>
      <c r="E74">
        <v>0</v>
      </c>
      <c r="F74">
        <v>0</v>
      </c>
      <c r="G74">
        <v>53.75</v>
      </c>
      <c r="H74">
        <v>0</v>
      </c>
      <c r="I74">
        <v>0</v>
      </c>
      <c r="J74">
        <v>92.62</v>
      </c>
      <c r="K74">
        <v>682.79</v>
      </c>
      <c r="L74">
        <v>434.65</v>
      </c>
      <c r="M74">
        <v>92</v>
      </c>
      <c r="N74">
        <v>118.76</v>
      </c>
      <c r="O74">
        <v>62.16</v>
      </c>
      <c r="P74">
        <v>104.15</v>
      </c>
      <c r="Q74">
        <v>10.28</v>
      </c>
      <c r="R74">
        <v>42.39</v>
      </c>
      <c r="S74">
        <v>26.4</v>
      </c>
      <c r="T74">
        <v>0</v>
      </c>
      <c r="U74">
        <v>185.62</v>
      </c>
      <c r="V74">
        <v>20.8</v>
      </c>
      <c r="W74">
        <v>33.380000000000003</v>
      </c>
      <c r="X74">
        <v>148.30000000000001</v>
      </c>
      <c r="Y74">
        <v>0</v>
      </c>
      <c r="Z74">
        <v>13.04</v>
      </c>
      <c r="AA74">
        <v>24.09</v>
      </c>
      <c r="AB74">
        <v>39.51</v>
      </c>
      <c r="AC74">
        <v>19.38</v>
      </c>
      <c r="AD74">
        <v>27.41</v>
      </c>
      <c r="AE74">
        <v>49.43</v>
      </c>
      <c r="AF74">
        <v>39.049999999999997</v>
      </c>
      <c r="AG74">
        <v>44</v>
      </c>
      <c r="AH74">
        <v>116.95</v>
      </c>
      <c r="AI74">
        <v>0</v>
      </c>
      <c r="AJ74">
        <v>0</v>
      </c>
      <c r="AK74">
        <v>53.42</v>
      </c>
      <c r="AL74">
        <v>1.4</v>
      </c>
      <c r="AM74">
        <v>15.81</v>
      </c>
      <c r="AN74">
        <v>0.62</v>
      </c>
      <c r="AO74">
        <v>0</v>
      </c>
      <c r="AP74">
        <v>0.51</v>
      </c>
      <c r="AQ74">
        <v>59.72</v>
      </c>
      <c r="AR74">
        <v>1.1100000000000001</v>
      </c>
      <c r="AS74">
        <v>4.3099999999999996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2681.2800000000007</v>
      </c>
    </row>
    <row r="75" spans="1:117">
      <c r="A75" t="s">
        <v>117</v>
      </c>
      <c r="B75">
        <v>0</v>
      </c>
      <c r="C75">
        <v>0</v>
      </c>
      <c r="D75">
        <v>43.47</v>
      </c>
      <c r="E75">
        <v>0</v>
      </c>
      <c r="F75">
        <v>0</v>
      </c>
      <c r="G75">
        <v>53.75</v>
      </c>
      <c r="H75">
        <v>0</v>
      </c>
      <c r="I75">
        <v>0</v>
      </c>
      <c r="J75">
        <v>92.62</v>
      </c>
      <c r="K75">
        <v>682.79</v>
      </c>
      <c r="L75">
        <v>434.65</v>
      </c>
      <c r="M75">
        <v>92</v>
      </c>
      <c r="N75">
        <v>118.76</v>
      </c>
      <c r="O75">
        <v>62.16</v>
      </c>
      <c r="P75">
        <v>104.15</v>
      </c>
      <c r="Q75">
        <v>10.28</v>
      </c>
      <c r="R75">
        <v>42.39</v>
      </c>
      <c r="S75">
        <v>26.4</v>
      </c>
      <c r="T75">
        <v>0</v>
      </c>
      <c r="U75">
        <v>185.62</v>
      </c>
      <c r="V75">
        <v>20.8</v>
      </c>
      <c r="W75">
        <v>33.380000000000003</v>
      </c>
      <c r="X75">
        <v>148.30000000000001</v>
      </c>
      <c r="Y75">
        <v>0</v>
      </c>
      <c r="Z75">
        <v>13.04</v>
      </c>
      <c r="AA75">
        <v>24.09</v>
      </c>
      <c r="AB75">
        <v>39.51</v>
      </c>
      <c r="AC75">
        <v>19.38</v>
      </c>
      <c r="AD75">
        <v>27.41</v>
      </c>
      <c r="AE75">
        <v>49.43</v>
      </c>
      <c r="AF75">
        <v>39.049999999999997</v>
      </c>
      <c r="AG75">
        <v>44</v>
      </c>
      <c r="AH75">
        <v>116.95</v>
      </c>
      <c r="AI75">
        <v>0</v>
      </c>
      <c r="AJ75">
        <v>0</v>
      </c>
      <c r="AK75">
        <v>53.42</v>
      </c>
      <c r="AL75">
        <v>1.4</v>
      </c>
      <c r="AM75">
        <v>15.81</v>
      </c>
      <c r="AN75">
        <v>0.62</v>
      </c>
      <c r="AO75">
        <v>0</v>
      </c>
      <c r="AP75">
        <v>0.51</v>
      </c>
      <c r="AQ75">
        <v>59.72</v>
      </c>
      <c r="AR75">
        <v>1.1100000000000001</v>
      </c>
      <c r="AS75">
        <v>4.3099999999999996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2681.2800000000007</v>
      </c>
    </row>
    <row r="76" spans="1:117">
      <c r="A76" t="s">
        <v>118</v>
      </c>
      <c r="B76">
        <v>0</v>
      </c>
      <c r="C76">
        <v>0</v>
      </c>
      <c r="D76">
        <v>43.47</v>
      </c>
      <c r="E76">
        <v>0</v>
      </c>
      <c r="F76">
        <v>0</v>
      </c>
      <c r="G76">
        <v>53.75</v>
      </c>
      <c r="H76">
        <v>0</v>
      </c>
      <c r="I76">
        <v>0</v>
      </c>
      <c r="J76">
        <v>92.62</v>
      </c>
      <c r="K76">
        <v>682.79</v>
      </c>
      <c r="L76">
        <v>434.65</v>
      </c>
      <c r="M76">
        <v>92</v>
      </c>
      <c r="N76">
        <v>118.76</v>
      </c>
      <c r="O76">
        <v>62.16</v>
      </c>
      <c r="P76">
        <v>104.15</v>
      </c>
      <c r="Q76">
        <v>10.28</v>
      </c>
      <c r="R76">
        <v>42.39</v>
      </c>
      <c r="S76">
        <v>26.4</v>
      </c>
      <c r="T76">
        <v>0</v>
      </c>
      <c r="U76">
        <v>185.62</v>
      </c>
      <c r="V76">
        <v>20.8</v>
      </c>
      <c r="W76">
        <v>33.380000000000003</v>
      </c>
      <c r="X76">
        <v>148.30000000000001</v>
      </c>
      <c r="Y76">
        <v>0</v>
      </c>
      <c r="Z76">
        <v>13.04</v>
      </c>
      <c r="AA76">
        <v>13.24</v>
      </c>
      <c r="AB76">
        <v>39.51</v>
      </c>
      <c r="AC76">
        <v>19.38</v>
      </c>
      <c r="AD76">
        <v>27.41</v>
      </c>
      <c r="AE76">
        <v>49.43</v>
      </c>
      <c r="AF76">
        <v>39.049999999999997</v>
      </c>
      <c r="AG76">
        <v>44</v>
      </c>
      <c r="AH76">
        <v>116.95</v>
      </c>
      <c r="AI76">
        <v>0</v>
      </c>
      <c r="AJ76">
        <v>0</v>
      </c>
      <c r="AK76">
        <v>53.42</v>
      </c>
      <c r="AL76">
        <v>1.4</v>
      </c>
      <c r="AM76">
        <v>15.81</v>
      </c>
      <c r="AN76">
        <v>0.62</v>
      </c>
      <c r="AO76">
        <v>0</v>
      </c>
      <c r="AP76">
        <v>0.51</v>
      </c>
      <c r="AQ76">
        <v>59.72</v>
      </c>
      <c r="AR76">
        <v>1.1100000000000001</v>
      </c>
      <c r="AS76">
        <v>4.3099999999999996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2670.4300000000003</v>
      </c>
    </row>
    <row r="77" spans="1:117">
      <c r="A77" t="s">
        <v>119</v>
      </c>
      <c r="B77">
        <v>0</v>
      </c>
      <c r="C77">
        <v>0</v>
      </c>
      <c r="D77">
        <v>43.68</v>
      </c>
      <c r="E77">
        <v>0</v>
      </c>
      <c r="F77">
        <v>0</v>
      </c>
      <c r="G77">
        <v>53.75</v>
      </c>
      <c r="H77">
        <v>0</v>
      </c>
      <c r="I77">
        <v>0</v>
      </c>
      <c r="J77">
        <v>92.62</v>
      </c>
      <c r="K77">
        <v>682.79</v>
      </c>
      <c r="L77">
        <v>434.65</v>
      </c>
      <c r="M77">
        <v>92</v>
      </c>
      <c r="N77">
        <v>118.76</v>
      </c>
      <c r="O77">
        <v>62.16</v>
      </c>
      <c r="P77">
        <v>104.15</v>
      </c>
      <c r="Q77">
        <v>10.28</v>
      </c>
      <c r="R77">
        <v>42.39</v>
      </c>
      <c r="S77">
        <v>26.4</v>
      </c>
      <c r="T77">
        <v>0</v>
      </c>
      <c r="U77">
        <v>185.62</v>
      </c>
      <c r="V77">
        <v>20.8</v>
      </c>
      <c r="W77">
        <v>33.380000000000003</v>
      </c>
      <c r="X77">
        <v>148.30000000000001</v>
      </c>
      <c r="Y77">
        <v>0</v>
      </c>
      <c r="Z77">
        <v>13.04</v>
      </c>
      <c r="AA77">
        <v>0</v>
      </c>
      <c r="AB77">
        <v>39.51</v>
      </c>
      <c r="AC77">
        <v>19.38</v>
      </c>
      <c r="AD77">
        <v>15.85</v>
      </c>
      <c r="AE77">
        <v>49.43</v>
      </c>
      <c r="AF77">
        <v>39.049999999999997</v>
      </c>
      <c r="AG77">
        <v>44</v>
      </c>
      <c r="AH77">
        <v>116.95</v>
      </c>
      <c r="AI77">
        <v>0</v>
      </c>
      <c r="AJ77">
        <v>0</v>
      </c>
      <c r="AK77">
        <v>53.42</v>
      </c>
      <c r="AL77">
        <v>1.4</v>
      </c>
      <c r="AM77">
        <v>15.81</v>
      </c>
      <c r="AN77">
        <v>0.62</v>
      </c>
      <c r="AO77">
        <v>0</v>
      </c>
      <c r="AP77">
        <v>0.51</v>
      </c>
      <c r="AQ77">
        <v>59.72</v>
      </c>
      <c r="AR77">
        <v>1.1100000000000001</v>
      </c>
      <c r="AS77">
        <v>4.3099999999999996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2645.84</v>
      </c>
    </row>
    <row r="78" spans="1:117">
      <c r="A78" t="s">
        <v>120</v>
      </c>
      <c r="B78">
        <v>0</v>
      </c>
      <c r="C78">
        <v>0</v>
      </c>
      <c r="D78">
        <v>43.68</v>
      </c>
      <c r="E78">
        <v>0</v>
      </c>
      <c r="F78">
        <v>0</v>
      </c>
      <c r="G78">
        <v>53.75</v>
      </c>
      <c r="H78">
        <v>0</v>
      </c>
      <c r="I78">
        <v>0</v>
      </c>
      <c r="J78">
        <v>92.62</v>
      </c>
      <c r="K78">
        <v>682.79</v>
      </c>
      <c r="L78">
        <v>434.65</v>
      </c>
      <c r="M78">
        <v>92</v>
      </c>
      <c r="N78">
        <v>118.76</v>
      </c>
      <c r="O78">
        <v>62.16</v>
      </c>
      <c r="P78">
        <v>104.15</v>
      </c>
      <c r="Q78">
        <v>10.28</v>
      </c>
      <c r="R78">
        <v>42.39</v>
      </c>
      <c r="S78">
        <v>26.4</v>
      </c>
      <c r="T78">
        <v>0</v>
      </c>
      <c r="U78">
        <v>185.62</v>
      </c>
      <c r="V78">
        <v>20.8</v>
      </c>
      <c r="W78">
        <v>33.380000000000003</v>
      </c>
      <c r="X78">
        <v>148.30000000000001</v>
      </c>
      <c r="Y78">
        <v>0</v>
      </c>
      <c r="Z78">
        <v>13.04</v>
      </c>
      <c r="AA78">
        <v>0</v>
      </c>
      <c r="AB78">
        <v>39.51</v>
      </c>
      <c r="AC78">
        <v>19.38</v>
      </c>
      <c r="AD78">
        <v>9.11</v>
      </c>
      <c r="AE78">
        <v>49.43</v>
      </c>
      <c r="AF78">
        <v>39.049999999999997</v>
      </c>
      <c r="AG78">
        <v>44</v>
      </c>
      <c r="AH78">
        <v>93.56</v>
      </c>
      <c r="AI78">
        <v>0</v>
      </c>
      <c r="AJ78">
        <v>0</v>
      </c>
      <c r="AK78">
        <v>53.42</v>
      </c>
      <c r="AL78">
        <v>1.4</v>
      </c>
      <c r="AM78">
        <v>15.81</v>
      </c>
      <c r="AN78">
        <v>0.62</v>
      </c>
      <c r="AO78">
        <v>0</v>
      </c>
      <c r="AP78">
        <v>0.51</v>
      </c>
      <c r="AQ78">
        <v>59.72</v>
      </c>
      <c r="AR78">
        <v>1.1100000000000001</v>
      </c>
      <c r="AS78">
        <v>4.3099999999999996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2615.7100000000005</v>
      </c>
    </row>
    <row r="79" spans="1:117">
      <c r="A79" t="s">
        <v>121</v>
      </c>
      <c r="B79">
        <v>0</v>
      </c>
      <c r="C79">
        <v>0</v>
      </c>
      <c r="D79">
        <v>43.68</v>
      </c>
      <c r="E79">
        <v>0</v>
      </c>
      <c r="F79">
        <v>0</v>
      </c>
      <c r="G79">
        <v>53.75</v>
      </c>
      <c r="H79">
        <v>0</v>
      </c>
      <c r="I79">
        <v>0</v>
      </c>
      <c r="J79">
        <v>92.62</v>
      </c>
      <c r="K79">
        <v>682.79</v>
      </c>
      <c r="L79">
        <v>434.65</v>
      </c>
      <c r="M79">
        <v>92</v>
      </c>
      <c r="N79">
        <v>118.76</v>
      </c>
      <c r="O79">
        <v>62.16</v>
      </c>
      <c r="P79">
        <v>104.15</v>
      </c>
      <c r="Q79">
        <v>10.28</v>
      </c>
      <c r="R79">
        <v>42.39</v>
      </c>
      <c r="S79">
        <v>26.4</v>
      </c>
      <c r="T79">
        <v>0</v>
      </c>
      <c r="U79">
        <v>185.62</v>
      </c>
      <c r="V79">
        <v>20.8</v>
      </c>
      <c r="W79">
        <v>33.380000000000003</v>
      </c>
      <c r="X79">
        <v>148.30000000000001</v>
      </c>
      <c r="Y79">
        <v>0</v>
      </c>
      <c r="Z79">
        <v>2.2000000000000002</v>
      </c>
      <c r="AA79">
        <v>0</v>
      </c>
      <c r="AB79">
        <v>2.66</v>
      </c>
      <c r="AC79">
        <v>9.68</v>
      </c>
      <c r="AD79">
        <v>0</v>
      </c>
      <c r="AE79">
        <v>32.96</v>
      </c>
      <c r="AF79">
        <v>39.049999999999997</v>
      </c>
      <c r="AG79">
        <v>44</v>
      </c>
      <c r="AH79">
        <v>68.19</v>
      </c>
      <c r="AI79">
        <v>3.82</v>
      </c>
      <c r="AJ79">
        <v>0</v>
      </c>
      <c r="AK79">
        <v>53.42</v>
      </c>
      <c r="AL79">
        <v>1.4</v>
      </c>
      <c r="AM79">
        <v>0</v>
      </c>
      <c r="AN79">
        <v>0.62</v>
      </c>
      <c r="AO79">
        <v>0</v>
      </c>
      <c r="AP79">
        <v>0</v>
      </c>
      <c r="AQ79">
        <v>43.53</v>
      </c>
      <c r="AR79">
        <v>3.31</v>
      </c>
      <c r="AS79">
        <v>4.3099999999999996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2480.88</v>
      </c>
    </row>
    <row r="80" spans="1:117">
      <c r="A80" t="s">
        <v>122</v>
      </c>
      <c r="B80">
        <v>0</v>
      </c>
      <c r="C80">
        <v>0</v>
      </c>
      <c r="D80">
        <v>43.68</v>
      </c>
      <c r="E80">
        <v>0</v>
      </c>
      <c r="F80">
        <v>0</v>
      </c>
      <c r="G80">
        <v>53.75</v>
      </c>
      <c r="H80">
        <v>0</v>
      </c>
      <c r="I80">
        <v>0</v>
      </c>
      <c r="J80">
        <v>92.62</v>
      </c>
      <c r="K80">
        <v>682.79</v>
      </c>
      <c r="L80">
        <v>434.65</v>
      </c>
      <c r="M80">
        <v>92</v>
      </c>
      <c r="N80">
        <v>118.76</v>
      </c>
      <c r="O80">
        <v>62.16</v>
      </c>
      <c r="P80">
        <v>104.15</v>
      </c>
      <c r="Q80">
        <v>10.28</v>
      </c>
      <c r="R80">
        <v>42.39</v>
      </c>
      <c r="S80">
        <v>26.4</v>
      </c>
      <c r="T80">
        <v>0</v>
      </c>
      <c r="U80">
        <v>185.62</v>
      </c>
      <c r="V80">
        <v>20.8</v>
      </c>
      <c r="W80">
        <v>33.380000000000003</v>
      </c>
      <c r="X80">
        <v>148.30000000000001</v>
      </c>
      <c r="Y80">
        <v>0</v>
      </c>
      <c r="Z80">
        <v>0</v>
      </c>
      <c r="AA80">
        <v>0</v>
      </c>
      <c r="AB80">
        <v>0</v>
      </c>
      <c r="AC80">
        <v>9.68</v>
      </c>
      <c r="AD80">
        <v>0</v>
      </c>
      <c r="AE80">
        <v>16.48</v>
      </c>
      <c r="AF80">
        <v>39.049999999999997</v>
      </c>
      <c r="AG80">
        <v>44</v>
      </c>
      <c r="AH80">
        <v>45.46</v>
      </c>
      <c r="AI80">
        <v>16.54</v>
      </c>
      <c r="AJ80">
        <v>0</v>
      </c>
      <c r="AK80">
        <v>53.42</v>
      </c>
      <c r="AL80">
        <v>1.4</v>
      </c>
      <c r="AM80">
        <v>0</v>
      </c>
      <c r="AN80">
        <v>0.62</v>
      </c>
      <c r="AO80">
        <v>0</v>
      </c>
      <c r="AP80">
        <v>0</v>
      </c>
      <c r="AQ80">
        <v>42.9</v>
      </c>
      <c r="AR80">
        <v>3.31</v>
      </c>
      <c r="AS80">
        <v>4.3099999999999996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2448.9</v>
      </c>
    </row>
    <row r="81" spans="1:117">
      <c r="A81" t="s">
        <v>123</v>
      </c>
      <c r="B81">
        <v>0</v>
      </c>
      <c r="C81">
        <v>0</v>
      </c>
      <c r="D81">
        <v>43.79</v>
      </c>
      <c r="E81">
        <v>0</v>
      </c>
      <c r="F81">
        <v>0</v>
      </c>
      <c r="G81">
        <v>53.75</v>
      </c>
      <c r="H81">
        <v>0</v>
      </c>
      <c r="I81">
        <v>0</v>
      </c>
      <c r="J81">
        <v>92.62</v>
      </c>
      <c r="K81">
        <v>682.79</v>
      </c>
      <c r="L81">
        <v>434.65</v>
      </c>
      <c r="M81">
        <v>92</v>
      </c>
      <c r="N81">
        <v>118.76</v>
      </c>
      <c r="O81">
        <v>62.16</v>
      </c>
      <c r="P81">
        <v>104.15</v>
      </c>
      <c r="Q81">
        <v>10.28</v>
      </c>
      <c r="R81">
        <v>42.39</v>
      </c>
      <c r="S81">
        <v>26.4</v>
      </c>
      <c r="T81">
        <v>0</v>
      </c>
      <c r="U81">
        <v>185.62</v>
      </c>
      <c r="V81">
        <v>20.8</v>
      </c>
      <c r="W81">
        <v>33.380000000000003</v>
      </c>
      <c r="X81">
        <v>148.30000000000001</v>
      </c>
      <c r="Y81">
        <v>0</v>
      </c>
      <c r="Z81">
        <v>0</v>
      </c>
      <c r="AA81">
        <v>0</v>
      </c>
      <c r="AB81">
        <v>0</v>
      </c>
      <c r="AC81">
        <v>9.68</v>
      </c>
      <c r="AD81">
        <v>0</v>
      </c>
      <c r="AE81">
        <v>16.48</v>
      </c>
      <c r="AF81">
        <v>39.049999999999997</v>
      </c>
      <c r="AG81">
        <v>44</v>
      </c>
      <c r="AH81">
        <v>22.73</v>
      </c>
      <c r="AI81">
        <v>16.54</v>
      </c>
      <c r="AJ81">
        <v>0</v>
      </c>
      <c r="AK81">
        <v>53.42</v>
      </c>
      <c r="AL81">
        <v>1.4</v>
      </c>
      <c r="AM81">
        <v>0</v>
      </c>
      <c r="AN81">
        <v>0.62</v>
      </c>
      <c r="AO81">
        <v>0</v>
      </c>
      <c r="AP81">
        <v>0</v>
      </c>
      <c r="AQ81">
        <v>42.9</v>
      </c>
      <c r="AR81">
        <v>8.83</v>
      </c>
      <c r="AS81">
        <v>10.76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2438.2500000000005</v>
      </c>
    </row>
    <row r="82" spans="1:117">
      <c r="A82" t="s">
        <v>124</v>
      </c>
      <c r="B82">
        <v>0</v>
      </c>
      <c r="C82">
        <v>0</v>
      </c>
      <c r="D82">
        <v>43.79</v>
      </c>
      <c r="E82">
        <v>0</v>
      </c>
      <c r="F82">
        <v>0</v>
      </c>
      <c r="G82">
        <v>53.75</v>
      </c>
      <c r="H82">
        <v>0</v>
      </c>
      <c r="I82">
        <v>0</v>
      </c>
      <c r="J82">
        <v>92.62</v>
      </c>
      <c r="K82">
        <v>683.14</v>
      </c>
      <c r="L82">
        <v>434.65</v>
      </c>
      <c r="M82">
        <v>92</v>
      </c>
      <c r="N82">
        <v>118.76</v>
      </c>
      <c r="O82">
        <v>62.16</v>
      </c>
      <c r="P82">
        <v>104.15</v>
      </c>
      <c r="Q82">
        <v>10.28</v>
      </c>
      <c r="R82">
        <v>42.39</v>
      </c>
      <c r="S82">
        <v>26.4</v>
      </c>
      <c r="T82">
        <v>0</v>
      </c>
      <c r="U82">
        <v>185.62</v>
      </c>
      <c r="V82">
        <v>20.8</v>
      </c>
      <c r="W82">
        <v>33.380000000000003</v>
      </c>
      <c r="X82">
        <v>148.30000000000001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16.48</v>
      </c>
      <c r="AF82">
        <v>39.049999999999997</v>
      </c>
      <c r="AG82">
        <v>44</v>
      </c>
      <c r="AH82">
        <v>0</v>
      </c>
      <c r="AI82">
        <v>16.54</v>
      </c>
      <c r="AJ82">
        <v>0</v>
      </c>
      <c r="AK82">
        <v>53.42</v>
      </c>
      <c r="AL82">
        <v>1.4</v>
      </c>
      <c r="AM82">
        <v>0</v>
      </c>
      <c r="AN82">
        <v>0.62</v>
      </c>
      <c r="AO82">
        <v>0</v>
      </c>
      <c r="AP82">
        <v>0</v>
      </c>
      <c r="AQ82">
        <v>42.9</v>
      </c>
      <c r="AR82">
        <v>26.49</v>
      </c>
      <c r="AS82">
        <v>10.76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2423.8500000000004</v>
      </c>
    </row>
    <row r="83" spans="1:117">
      <c r="A83" t="s">
        <v>125</v>
      </c>
      <c r="B83">
        <v>0</v>
      </c>
      <c r="C83">
        <v>0</v>
      </c>
      <c r="D83">
        <v>43.79</v>
      </c>
      <c r="E83">
        <v>0</v>
      </c>
      <c r="F83">
        <v>0</v>
      </c>
      <c r="G83">
        <v>53.75</v>
      </c>
      <c r="H83">
        <v>0</v>
      </c>
      <c r="I83">
        <v>0</v>
      </c>
      <c r="J83">
        <v>92.62</v>
      </c>
      <c r="K83">
        <v>683.14</v>
      </c>
      <c r="L83">
        <v>434.65</v>
      </c>
      <c r="M83">
        <v>92</v>
      </c>
      <c r="N83">
        <v>118.76</v>
      </c>
      <c r="O83">
        <v>62.16</v>
      </c>
      <c r="P83">
        <v>104.15</v>
      </c>
      <c r="Q83">
        <v>10.28</v>
      </c>
      <c r="R83">
        <v>42.39</v>
      </c>
      <c r="S83">
        <v>26.4</v>
      </c>
      <c r="T83">
        <v>0</v>
      </c>
      <c r="U83">
        <v>185.62</v>
      </c>
      <c r="V83">
        <v>20.8</v>
      </c>
      <c r="W83">
        <v>33.380000000000003</v>
      </c>
      <c r="X83">
        <v>148.30000000000001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16.48</v>
      </c>
      <c r="AF83">
        <v>39.049999999999997</v>
      </c>
      <c r="AG83">
        <v>44</v>
      </c>
      <c r="AH83">
        <v>0</v>
      </c>
      <c r="AI83">
        <v>16.54</v>
      </c>
      <c r="AJ83">
        <v>0</v>
      </c>
      <c r="AK83">
        <v>53.42</v>
      </c>
      <c r="AL83">
        <v>1.4</v>
      </c>
      <c r="AM83">
        <v>0</v>
      </c>
      <c r="AN83">
        <v>0.62</v>
      </c>
      <c r="AO83">
        <v>0</v>
      </c>
      <c r="AP83">
        <v>0</v>
      </c>
      <c r="AQ83">
        <v>29.86</v>
      </c>
      <c r="AR83">
        <v>26.49</v>
      </c>
      <c r="AS83">
        <v>10.76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2410.8100000000004</v>
      </c>
    </row>
    <row r="84" spans="1:117">
      <c r="A84" t="s">
        <v>126</v>
      </c>
      <c r="B84">
        <v>0</v>
      </c>
      <c r="C84">
        <v>0</v>
      </c>
      <c r="D84">
        <v>43.79</v>
      </c>
      <c r="E84">
        <v>0</v>
      </c>
      <c r="F84">
        <v>0</v>
      </c>
      <c r="G84">
        <v>53.75</v>
      </c>
      <c r="H84">
        <v>0</v>
      </c>
      <c r="I84">
        <v>0</v>
      </c>
      <c r="J84">
        <v>92.62</v>
      </c>
      <c r="K84">
        <v>683.14</v>
      </c>
      <c r="L84">
        <v>434.65</v>
      </c>
      <c r="M84">
        <v>92</v>
      </c>
      <c r="N84">
        <v>118.76</v>
      </c>
      <c r="O84">
        <v>62.16</v>
      </c>
      <c r="P84">
        <v>104.15</v>
      </c>
      <c r="Q84">
        <v>10.28</v>
      </c>
      <c r="R84">
        <v>42.39</v>
      </c>
      <c r="S84">
        <v>26.4</v>
      </c>
      <c r="T84">
        <v>0</v>
      </c>
      <c r="U84">
        <v>185.62</v>
      </c>
      <c r="V84">
        <v>20.8</v>
      </c>
      <c r="W84">
        <v>33.380000000000003</v>
      </c>
      <c r="X84">
        <v>148.30000000000001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39.049999999999997</v>
      </c>
      <c r="AG84">
        <v>44</v>
      </c>
      <c r="AH84">
        <v>0</v>
      </c>
      <c r="AI84">
        <v>16.54</v>
      </c>
      <c r="AJ84">
        <v>0</v>
      </c>
      <c r="AK84">
        <v>53.42</v>
      </c>
      <c r="AL84">
        <v>1.4</v>
      </c>
      <c r="AM84">
        <v>0</v>
      </c>
      <c r="AN84">
        <v>0.62</v>
      </c>
      <c r="AO84">
        <v>0</v>
      </c>
      <c r="AP84">
        <v>0</v>
      </c>
      <c r="AQ84">
        <v>29.86</v>
      </c>
      <c r="AR84">
        <v>26.49</v>
      </c>
      <c r="AS84">
        <v>10.76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2410.8100000000004</v>
      </c>
    </row>
    <row r="85" spans="1:117">
      <c r="A85" t="s">
        <v>127</v>
      </c>
      <c r="B85">
        <v>0</v>
      </c>
      <c r="C85">
        <v>0</v>
      </c>
      <c r="D85">
        <v>43.79</v>
      </c>
      <c r="E85">
        <v>0</v>
      </c>
      <c r="F85">
        <v>0</v>
      </c>
      <c r="G85">
        <v>53.75</v>
      </c>
      <c r="H85">
        <v>0</v>
      </c>
      <c r="I85">
        <v>0</v>
      </c>
      <c r="J85">
        <v>92.62</v>
      </c>
      <c r="K85">
        <v>683.14</v>
      </c>
      <c r="L85">
        <v>434.65</v>
      </c>
      <c r="M85">
        <v>92</v>
      </c>
      <c r="N85">
        <v>118.76</v>
      </c>
      <c r="O85">
        <v>62.16</v>
      </c>
      <c r="P85">
        <v>104.15</v>
      </c>
      <c r="Q85">
        <v>10.28</v>
      </c>
      <c r="R85">
        <v>42.39</v>
      </c>
      <c r="S85">
        <v>26.4</v>
      </c>
      <c r="T85">
        <v>0</v>
      </c>
      <c r="U85">
        <v>185.62</v>
      </c>
      <c r="V85">
        <v>20.8</v>
      </c>
      <c r="W85">
        <v>33.380000000000003</v>
      </c>
      <c r="X85">
        <v>148.30000000000001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19.72</v>
      </c>
      <c r="AG85">
        <v>44</v>
      </c>
      <c r="AH85">
        <v>0</v>
      </c>
      <c r="AI85">
        <v>16.54</v>
      </c>
      <c r="AJ85">
        <v>0</v>
      </c>
      <c r="AK85">
        <v>53.42</v>
      </c>
      <c r="AL85">
        <v>1.4</v>
      </c>
      <c r="AM85">
        <v>0</v>
      </c>
      <c r="AN85">
        <v>0.62</v>
      </c>
      <c r="AO85">
        <v>0</v>
      </c>
      <c r="AP85">
        <v>0</v>
      </c>
      <c r="AQ85">
        <v>29.86</v>
      </c>
      <c r="AR85">
        <v>26.49</v>
      </c>
      <c r="AS85">
        <v>10.76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2391.48</v>
      </c>
    </row>
    <row r="86" spans="1:117">
      <c r="A86" t="s">
        <v>128</v>
      </c>
      <c r="B86">
        <v>0</v>
      </c>
      <c r="C86">
        <v>0</v>
      </c>
      <c r="D86">
        <v>43.79</v>
      </c>
      <c r="E86">
        <v>0</v>
      </c>
      <c r="F86">
        <v>0</v>
      </c>
      <c r="G86">
        <v>53.75</v>
      </c>
      <c r="H86">
        <v>0</v>
      </c>
      <c r="I86">
        <v>0</v>
      </c>
      <c r="J86">
        <v>92.62</v>
      </c>
      <c r="K86">
        <v>683.14</v>
      </c>
      <c r="L86">
        <v>434.65</v>
      </c>
      <c r="M86">
        <v>92</v>
      </c>
      <c r="N86">
        <v>118.76</v>
      </c>
      <c r="O86">
        <v>62.16</v>
      </c>
      <c r="P86">
        <v>104.15</v>
      </c>
      <c r="Q86">
        <v>10.28</v>
      </c>
      <c r="R86">
        <v>42.39</v>
      </c>
      <c r="S86">
        <v>26.4</v>
      </c>
      <c r="T86">
        <v>0</v>
      </c>
      <c r="U86">
        <v>185.62</v>
      </c>
      <c r="V86">
        <v>20.8</v>
      </c>
      <c r="W86">
        <v>33.380000000000003</v>
      </c>
      <c r="X86">
        <v>148.30000000000001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8.8699999999999992</v>
      </c>
      <c r="AG86">
        <v>44</v>
      </c>
      <c r="AH86">
        <v>0</v>
      </c>
      <c r="AI86">
        <v>3.57</v>
      </c>
      <c r="AJ86">
        <v>0</v>
      </c>
      <c r="AK86">
        <v>53.42</v>
      </c>
      <c r="AL86">
        <v>1.4</v>
      </c>
      <c r="AM86">
        <v>0</v>
      </c>
      <c r="AN86">
        <v>0.62</v>
      </c>
      <c r="AO86">
        <v>0</v>
      </c>
      <c r="AP86">
        <v>0</v>
      </c>
      <c r="AQ86">
        <v>29.86</v>
      </c>
      <c r="AR86">
        <v>26.49</v>
      </c>
      <c r="AS86">
        <v>10.76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2367.6600000000003</v>
      </c>
    </row>
    <row r="87" spans="1:117">
      <c r="A87" t="s">
        <v>129</v>
      </c>
      <c r="B87">
        <v>0</v>
      </c>
      <c r="C87">
        <v>0</v>
      </c>
      <c r="D87">
        <v>43.89</v>
      </c>
      <c r="E87">
        <v>0</v>
      </c>
      <c r="F87">
        <v>0</v>
      </c>
      <c r="G87">
        <v>53.75</v>
      </c>
      <c r="H87">
        <v>0</v>
      </c>
      <c r="I87">
        <v>0</v>
      </c>
      <c r="J87">
        <v>92.62</v>
      </c>
      <c r="K87">
        <v>683.14</v>
      </c>
      <c r="L87">
        <v>434.65</v>
      </c>
      <c r="M87">
        <v>92</v>
      </c>
      <c r="N87">
        <v>118.76</v>
      </c>
      <c r="O87">
        <v>62.16</v>
      </c>
      <c r="P87">
        <v>104.15</v>
      </c>
      <c r="Q87">
        <v>10.28</v>
      </c>
      <c r="R87">
        <v>42.39</v>
      </c>
      <c r="S87">
        <v>26.4</v>
      </c>
      <c r="T87">
        <v>0</v>
      </c>
      <c r="U87">
        <v>185.62</v>
      </c>
      <c r="V87">
        <v>20.8</v>
      </c>
      <c r="W87">
        <v>33.380000000000003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8.8699999999999992</v>
      </c>
      <c r="AG87">
        <v>44</v>
      </c>
      <c r="AH87">
        <v>0</v>
      </c>
      <c r="AI87">
        <v>0</v>
      </c>
      <c r="AJ87">
        <v>0</v>
      </c>
      <c r="AK87">
        <v>53.42</v>
      </c>
      <c r="AL87">
        <v>1.4</v>
      </c>
      <c r="AM87">
        <v>0</v>
      </c>
      <c r="AN87">
        <v>0.62</v>
      </c>
      <c r="AO87">
        <v>0</v>
      </c>
      <c r="AP87">
        <v>0</v>
      </c>
      <c r="AQ87">
        <v>29.86</v>
      </c>
      <c r="AR87">
        <v>6.63</v>
      </c>
      <c r="AS87">
        <v>4.3099999999999996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2337.8800000000006</v>
      </c>
    </row>
    <row r="88" spans="1:117">
      <c r="A88" t="s">
        <v>130</v>
      </c>
      <c r="B88">
        <v>0</v>
      </c>
      <c r="C88">
        <v>0</v>
      </c>
      <c r="D88">
        <v>43.89</v>
      </c>
      <c r="E88">
        <v>0</v>
      </c>
      <c r="F88">
        <v>0</v>
      </c>
      <c r="G88">
        <v>53.75</v>
      </c>
      <c r="H88">
        <v>0</v>
      </c>
      <c r="I88">
        <v>0</v>
      </c>
      <c r="J88">
        <v>92.62</v>
      </c>
      <c r="K88">
        <v>683.14</v>
      </c>
      <c r="L88">
        <v>434.65</v>
      </c>
      <c r="M88">
        <v>92</v>
      </c>
      <c r="N88">
        <v>118.76</v>
      </c>
      <c r="O88">
        <v>62.16</v>
      </c>
      <c r="P88">
        <v>104.15</v>
      </c>
      <c r="Q88">
        <v>10.28</v>
      </c>
      <c r="R88">
        <v>42.39</v>
      </c>
      <c r="S88">
        <v>26.4</v>
      </c>
      <c r="T88">
        <v>0</v>
      </c>
      <c r="U88">
        <v>185.62</v>
      </c>
      <c r="V88">
        <v>20.8</v>
      </c>
      <c r="W88">
        <v>33.380000000000003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8.8699999999999992</v>
      </c>
      <c r="AG88">
        <v>44</v>
      </c>
      <c r="AH88">
        <v>0</v>
      </c>
      <c r="AI88">
        <v>0</v>
      </c>
      <c r="AJ88">
        <v>0</v>
      </c>
      <c r="AK88">
        <v>53.42</v>
      </c>
      <c r="AL88">
        <v>1.4</v>
      </c>
      <c r="AM88">
        <v>0</v>
      </c>
      <c r="AN88">
        <v>0.62</v>
      </c>
      <c r="AO88">
        <v>0</v>
      </c>
      <c r="AP88">
        <v>0</v>
      </c>
      <c r="AQ88">
        <v>29.86</v>
      </c>
      <c r="AR88">
        <v>5.52</v>
      </c>
      <c r="AS88">
        <v>4.3099999999999996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2336.7700000000004</v>
      </c>
    </row>
    <row r="89" spans="1:117">
      <c r="A89" t="s">
        <v>131</v>
      </c>
      <c r="B89">
        <v>0</v>
      </c>
      <c r="C89">
        <v>0</v>
      </c>
      <c r="D89">
        <v>43.89</v>
      </c>
      <c r="E89">
        <v>0</v>
      </c>
      <c r="F89">
        <v>0</v>
      </c>
      <c r="G89">
        <v>53.75</v>
      </c>
      <c r="H89">
        <v>0</v>
      </c>
      <c r="I89">
        <v>0</v>
      </c>
      <c r="J89">
        <v>92.62</v>
      </c>
      <c r="K89">
        <v>683.14</v>
      </c>
      <c r="L89">
        <v>434.65</v>
      </c>
      <c r="M89">
        <v>92</v>
      </c>
      <c r="N89">
        <v>118.76</v>
      </c>
      <c r="O89">
        <v>62.16</v>
      </c>
      <c r="P89">
        <v>104.15</v>
      </c>
      <c r="Q89">
        <v>10.28</v>
      </c>
      <c r="R89">
        <v>42.39</v>
      </c>
      <c r="S89">
        <v>26.4</v>
      </c>
      <c r="T89">
        <v>0</v>
      </c>
      <c r="U89">
        <v>196.88</v>
      </c>
      <c r="V89">
        <v>20.8</v>
      </c>
      <c r="W89">
        <v>33.380000000000003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8.8699999999999992</v>
      </c>
      <c r="AG89">
        <v>44</v>
      </c>
      <c r="AH89">
        <v>0</v>
      </c>
      <c r="AI89">
        <v>0</v>
      </c>
      <c r="AJ89">
        <v>0</v>
      </c>
      <c r="AK89">
        <v>53.42</v>
      </c>
      <c r="AL89">
        <v>1.4</v>
      </c>
      <c r="AM89">
        <v>0</v>
      </c>
      <c r="AN89">
        <v>0.62</v>
      </c>
      <c r="AO89">
        <v>0</v>
      </c>
      <c r="AP89">
        <v>0</v>
      </c>
      <c r="AQ89">
        <v>29.86</v>
      </c>
      <c r="AR89">
        <v>5.52</v>
      </c>
      <c r="AS89">
        <v>4.3099999999999996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2348.0300000000002</v>
      </c>
    </row>
    <row r="90" spans="1:117">
      <c r="A90" t="s">
        <v>132</v>
      </c>
      <c r="B90">
        <v>0</v>
      </c>
      <c r="C90">
        <v>0</v>
      </c>
      <c r="D90">
        <v>43.89</v>
      </c>
      <c r="E90">
        <v>0</v>
      </c>
      <c r="F90">
        <v>0</v>
      </c>
      <c r="G90">
        <v>53.75</v>
      </c>
      <c r="H90">
        <v>0</v>
      </c>
      <c r="I90">
        <v>0</v>
      </c>
      <c r="J90">
        <v>92.62</v>
      </c>
      <c r="K90">
        <v>683.14</v>
      </c>
      <c r="L90">
        <v>434.65</v>
      </c>
      <c r="M90">
        <v>92</v>
      </c>
      <c r="N90">
        <v>118.76</v>
      </c>
      <c r="O90">
        <v>62.16</v>
      </c>
      <c r="P90">
        <v>104.15</v>
      </c>
      <c r="Q90">
        <v>10.28</v>
      </c>
      <c r="R90">
        <v>42.39</v>
      </c>
      <c r="S90">
        <v>26.4</v>
      </c>
      <c r="T90">
        <v>0</v>
      </c>
      <c r="U90">
        <v>208.12</v>
      </c>
      <c r="V90">
        <v>20.8</v>
      </c>
      <c r="W90">
        <v>33.380000000000003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8.8699999999999992</v>
      </c>
      <c r="AG90">
        <v>44</v>
      </c>
      <c r="AH90">
        <v>0</v>
      </c>
      <c r="AI90">
        <v>0</v>
      </c>
      <c r="AJ90">
        <v>0</v>
      </c>
      <c r="AK90">
        <v>53.42</v>
      </c>
      <c r="AL90">
        <v>1.4</v>
      </c>
      <c r="AM90">
        <v>0</v>
      </c>
      <c r="AN90">
        <v>0.62</v>
      </c>
      <c r="AO90">
        <v>0</v>
      </c>
      <c r="AP90">
        <v>0</v>
      </c>
      <c r="AQ90">
        <v>29.86</v>
      </c>
      <c r="AR90">
        <v>5.52</v>
      </c>
      <c r="AS90">
        <v>4.3099999999999996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2359.2700000000004</v>
      </c>
    </row>
    <row r="91" spans="1:117">
      <c r="A91" t="s">
        <v>133</v>
      </c>
      <c r="B91">
        <v>0</v>
      </c>
      <c r="C91">
        <v>0</v>
      </c>
      <c r="D91">
        <v>43.99</v>
      </c>
      <c r="E91">
        <v>0</v>
      </c>
      <c r="F91">
        <v>0</v>
      </c>
      <c r="G91">
        <v>53.75</v>
      </c>
      <c r="H91">
        <v>0</v>
      </c>
      <c r="I91">
        <v>0</v>
      </c>
      <c r="J91">
        <v>92.62</v>
      </c>
      <c r="K91">
        <v>683.14</v>
      </c>
      <c r="L91">
        <v>434.65</v>
      </c>
      <c r="M91">
        <v>92</v>
      </c>
      <c r="N91">
        <v>118.76</v>
      </c>
      <c r="O91">
        <v>62.16</v>
      </c>
      <c r="P91">
        <v>104.15</v>
      </c>
      <c r="Q91">
        <v>10.28</v>
      </c>
      <c r="R91">
        <v>42.39</v>
      </c>
      <c r="S91">
        <v>26.4</v>
      </c>
      <c r="T91">
        <v>0</v>
      </c>
      <c r="U91">
        <v>225</v>
      </c>
      <c r="V91">
        <v>20.8</v>
      </c>
      <c r="W91">
        <v>33.380000000000003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8.8699999999999992</v>
      </c>
      <c r="AG91">
        <v>44</v>
      </c>
      <c r="AH91">
        <v>0</v>
      </c>
      <c r="AI91">
        <v>0</v>
      </c>
      <c r="AJ91">
        <v>0</v>
      </c>
      <c r="AK91">
        <v>53.42</v>
      </c>
      <c r="AL91">
        <v>1.4</v>
      </c>
      <c r="AM91">
        <v>0</v>
      </c>
      <c r="AN91">
        <v>0.62</v>
      </c>
      <c r="AO91">
        <v>0</v>
      </c>
      <c r="AP91">
        <v>0</v>
      </c>
      <c r="AQ91">
        <v>29.86</v>
      </c>
      <c r="AR91">
        <v>3.31</v>
      </c>
      <c r="AS91">
        <v>4.3099999999999996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2374.0400000000004</v>
      </c>
    </row>
    <row r="92" spans="1:117">
      <c r="A92" t="s">
        <v>134</v>
      </c>
      <c r="B92">
        <v>0</v>
      </c>
      <c r="C92">
        <v>0</v>
      </c>
      <c r="D92">
        <v>44.21</v>
      </c>
      <c r="E92">
        <v>0</v>
      </c>
      <c r="F92">
        <v>0</v>
      </c>
      <c r="G92">
        <v>53.75</v>
      </c>
      <c r="H92">
        <v>0</v>
      </c>
      <c r="I92">
        <v>0</v>
      </c>
      <c r="J92">
        <v>92.62</v>
      </c>
      <c r="K92">
        <v>683.14</v>
      </c>
      <c r="L92">
        <v>434.65</v>
      </c>
      <c r="M92">
        <v>92</v>
      </c>
      <c r="N92">
        <v>118.76</v>
      </c>
      <c r="O92">
        <v>62.16</v>
      </c>
      <c r="P92">
        <v>104.15</v>
      </c>
      <c r="Q92">
        <v>10.28</v>
      </c>
      <c r="R92">
        <v>42.39</v>
      </c>
      <c r="S92">
        <v>26.4</v>
      </c>
      <c r="T92">
        <v>0</v>
      </c>
      <c r="U92">
        <v>241.88</v>
      </c>
      <c r="V92">
        <v>20.8</v>
      </c>
      <c r="W92">
        <v>33.380000000000003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8.8699999999999992</v>
      </c>
      <c r="AG92">
        <v>44</v>
      </c>
      <c r="AH92">
        <v>0</v>
      </c>
      <c r="AI92">
        <v>0</v>
      </c>
      <c r="AJ92">
        <v>0</v>
      </c>
      <c r="AK92">
        <v>53.42</v>
      </c>
      <c r="AL92">
        <v>1.4</v>
      </c>
      <c r="AM92">
        <v>0</v>
      </c>
      <c r="AN92">
        <v>0.62</v>
      </c>
      <c r="AO92">
        <v>0</v>
      </c>
      <c r="AP92">
        <v>0</v>
      </c>
      <c r="AQ92">
        <v>14.3</v>
      </c>
      <c r="AR92">
        <v>3.31</v>
      </c>
      <c r="AS92">
        <v>4.3099999999999996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2375.5800000000004</v>
      </c>
    </row>
    <row r="93" spans="1:117">
      <c r="A93" t="s">
        <v>135</v>
      </c>
      <c r="B93">
        <v>0</v>
      </c>
      <c r="C93">
        <v>0</v>
      </c>
      <c r="D93">
        <v>44.21</v>
      </c>
      <c r="E93">
        <v>0</v>
      </c>
      <c r="F93">
        <v>0</v>
      </c>
      <c r="G93">
        <v>53.75</v>
      </c>
      <c r="H93">
        <v>0</v>
      </c>
      <c r="I93">
        <v>0</v>
      </c>
      <c r="J93">
        <v>92.62</v>
      </c>
      <c r="K93">
        <v>683.14</v>
      </c>
      <c r="L93">
        <v>434.65</v>
      </c>
      <c r="M93">
        <v>92</v>
      </c>
      <c r="N93">
        <v>118.76</v>
      </c>
      <c r="O93">
        <v>62.16</v>
      </c>
      <c r="P93">
        <v>104.15</v>
      </c>
      <c r="Q93">
        <v>10.28</v>
      </c>
      <c r="R93">
        <v>42.39</v>
      </c>
      <c r="S93">
        <v>26.4</v>
      </c>
      <c r="T93">
        <v>0</v>
      </c>
      <c r="U93">
        <v>258.75</v>
      </c>
      <c r="V93">
        <v>20.8</v>
      </c>
      <c r="W93">
        <v>33.380000000000003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8.8699999999999992</v>
      </c>
      <c r="AG93">
        <v>44</v>
      </c>
      <c r="AH93">
        <v>0</v>
      </c>
      <c r="AI93">
        <v>0</v>
      </c>
      <c r="AJ93">
        <v>0</v>
      </c>
      <c r="AK93">
        <v>53.42</v>
      </c>
      <c r="AL93">
        <v>1.4</v>
      </c>
      <c r="AM93">
        <v>0</v>
      </c>
      <c r="AN93">
        <v>0.62</v>
      </c>
      <c r="AO93">
        <v>0</v>
      </c>
      <c r="AP93">
        <v>0</v>
      </c>
      <c r="AQ93">
        <v>14.3</v>
      </c>
      <c r="AR93">
        <v>3.31</v>
      </c>
      <c r="AS93">
        <v>4.3099999999999996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2392.4500000000003</v>
      </c>
    </row>
    <row r="94" spans="1:117">
      <c r="A94" t="s">
        <v>136</v>
      </c>
      <c r="B94">
        <v>0</v>
      </c>
      <c r="C94">
        <v>0</v>
      </c>
      <c r="D94">
        <v>44.21</v>
      </c>
      <c r="E94">
        <v>0</v>
      </c>
      <c r="F94">
        <v>0</v>
      </c>
      <c r="G94">
        <v>53.75</v>
      </c>
      <c r="H94">
        <v>0</v>
      </c>
      <c r="I94">
        <v>0</v>
      </c>
      <c r="J94">
        <v>92.62</v>
      </c>
      <c r="K94">
        <v>683.14</v>
      </c>
      <c r="L94">
        <v>434.65</v>
      </c>
      <c r="M94">
        <v>92</v>
      </c>
      <c r="N94">
        <v>118.76</v>
      </c>
      <c r="O94">
        <v>62.16</v>
      </c>
      <c r="P94">
        <v>104.15</v>
      </c>
      <c r="Q94">
        <v>10.28</v>
      </c>
      <c r="R94">
        <v>42.39</v>
      </c>
      <c r="S94">
        <v>26.4</v>
      </c>
      <c r="T94">
        <v>0</v>
      </c>
      <c r="U94">
        <v>270</v>
      </c>
      <c r="V94">
        <v>20.8</v>
      </c>
      <c r="W94">
        <v>33.380000000000003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8.8699999999999992</v>
      </c>
      <c r="AG94">
        <v>44</v>
      </c>
      <c r="AH94">
        <v>0</v>
      </c>
      <c r="AI94">
        <v>0</v>
      </c>
      <c r="AJ94">
        <v>0</v>
      </c>
      <c r="AK94">
        <v>53.42</v>
      </c>
      <c r="AL94">
        <v>13.95</v>
      </c>
      <c r="AM94">
        <v>0</v>
      </c>
      <c r="AN94">
        <v>0.62</v>
      </c>
      <c r="AO94">
        <v>0</v>
      </c>
      <c r="AP94">
        <v>0</v>
      </c>
      <c r="AQ94">
        <v>14.3</v>
      </c>
      <c r="AR94">
        <v>3.31</v>
      </c>
      <c r="AS94">
        <v>4.3099999999999996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2416.2500000000005</v>
      </c>
    </row>
    <row r="95" spans="1:117">
      <c r="A95" t="s">
        <v>137</v>
      </c>
      <c r="B95">
        <v>0</v>
      </c>
      <c r="C95">
        <v>0</v>
      </c>
      <c r="D95">
        <v>44.21</v>
      </c>
      <c r="E95">
        <v>0</v>
      </c>
      <c r="F95">
        <v>0</v>
      </c>
      <c r="G95">
        <v>53.75</v>
      </c>
      <c r="H95">
        <v>0</v>
      </c>
      <c r="I95">
        <v>0</v>
      </c>
      <c r="J95">
        <v>92.62</v>
      </c>
      <c r="K95">
        <v>683.14</v>
      </c>
      <c r="L95">
        <v>434.65</v>
      </c>
      <c r="M95">
        <v>92</v>
      </c>
      <c r="N95">
        <v>118.76</v>
      </c>
      <c r="O95">
        <v>62.16</v>
      </c>
      <c r="P95">
        <v>104.15</v>
      </c>
      <c r="Q95">
        <v>10.28</v>
      </c>
      <c r="R95">
        <v>42.39</v>
      </c>
      <c r="S95">
        <v>26.4</v>
      </c>
      <c r="T95">
        <v>0</v>
      </c>
      <c r="U95">
        <v>286.88</v>
      </c>
      <c r="V95">
        <v>20.8</v>
      </c>
      <c r="W95">
        <v>33.380000000000003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8.8699999999999992</v>
      </c>
      <c r="AG95">
        <v>44</v>
      </c>
      <c r="AH95">
        <v>0</v>
      </c>
      <c r="AI95">
        <v>0</v>
      </c>
      <c r="AJ95">
        <v>0</v>
      </c>
      <c r="AK95">
        <v>53.42</v>
      </c>
      <c r="AL95">
        <v>27.89</v>
      </c>
      <c r="AM95">
        <v>0</v>
      </c>
      <c r="AN95">
        <v>0.62</v>
      </c>
      <c r="AO95">
        <v>0</v>
      </c>
      <c r="AP95">
        <v>0</v>
      </c>
      <c r="AQ95">
        <v>14.3</v>
      </c>
      <c r="AR95">
        <v>3.31</v>
      </c>
      <c r="AS95">
        <v>4.3099999999999996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2430.5900000000006</v>
      </c>
    </row>
    <row r="96" spans="1:117">
      <c r="A96" t="s">
        <v>138</v>
      </c>
      <c r="B96">
        <v>0</v>
      </c>
      <c r="C96">
        <v>0</v>
      </c>
      <c r="D96">
        <v>44.42</v>
      </c>
      <c r="E96">
        <v>0</v>
      </c>
      <c r="F96">
        <v>0</v>
      </c>
      <c r="G96">
        <v>53.75</v>
      </c>
      <c r="H96">
        <v>0</v>
      </c>
      <c r="I96">
        <v>0</v>
      </c>
      <c r="J96">
        <v>92.62</v>
      </c>
      <c r="K96">
        <v>683.14</v>
      </c>
      <c r="L96">
        <v>434.65</v>
      </c>
      <c r="M96">
        <v>92</v>
      </c>
      <c r="N96">
        <v>118.76</v>
      </c>
      <c r="O96">
        <v>62.16</v>
      </c>
      <c r="P96">
        <v>104.15</v>
      </c>
      <c r="Q96">
        <v>10.28</v>
      </c>
      <c r="R96">
        <v>42.39</v>
      </c>
      <c r="S96">
        <v>26.4</v>
      </c>
      <c r="T96">
        <v>0</v>
      </c>
      <c r="U96">
        <v>303.75</v>
      </c>
      <c r="V96">
        <v>20.8</v>
      </c>
      <c r="W96">
        <v>33.380000000000003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8.8699999999999992</v>
      </c>
      <c r="AG96">
        <v>44</v>
      </c>
      <c r="AH96">
        <v>0</v>
      </c>
      <c r="AI96">
        <v>0</v>
      </c>
      <c r="AJ96">
        <v>0</v>
      </c>
      <c r="AK96">
        <v>53.42</v>
      </c>
      <c r="AL96">
        <v>27.89</v>
      </c>
      <c r="AM96">
        <v>0</v>
      </c>
      <c r="AN96">
        <v>0.62</v>
      </c>
      <c r="AO96">
        <v>0</v>
      </c>
      <c r="AP96">
        <v>0</v>
      </c>
      <c r="AQ96">
        <v>14.3</v>
      </c>
      <c r="AR96">
        <v>3.31</v>
      </c>
      <c r="AS96">
        <v>4.3099999999999996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2447.6700000000005</v>
      </c>
    </row>
    <row r="97" spans="1:117">
      <c r="A97" t="s">
        <v>139</v>
      </c>
      <c r="B97">
        <v>0</v>
      </c>
      <c r="C97">
        <v>0</v>
      </c>
      <c r="D97">
        <v>44.42</v>
      </c>
      <c r="E97">
        <v>0</v>
      </c>
      <c r="F97">
        <v>0</v>
      </c>
      <c r="G97">
        <v>53.75</v>
      </c>
      <c r="H97">
        <v>0</v>
      </c>
      <c r="I97">
        <v>0</v>
      </c>
      <c r="J97">
        <v>92.62</v>
      </c>
      <c r="K97">
        <v>683.14</v>
      </c>
      <c r="L97">
        <v>434.65</v>
      </c>
      <c r="M97">
        <v>92</v>
      </c>
      <c r="N97">
        <v>118.76</v>
      </c>
      <c r="O97">
        <v>62.16</v>
      </c>
      <c r="P97">
        <v>104.15</v>
      </c>
      <c r="Q97">
        <v>10.28</v>
      </c>
      <c r="R97">
        <v>42.39</v>
      </c>
      <c r="S97">
        <v>26.4</v>
      </c>
      <c r="T97">
        <v>0</v>
      </c>
      <c r="U97">
        <v>315</v>
      </c>
      <c r="V97">
        <v>20.8</v>
      </c>
      <c r="W97">
        <v>33.380000000000003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8.8699999999999992</v>
      </c>
      <c r="AG97">
        <v>44</v>
      </c>
      <c r="AH97">
        <v>0</v>
      </c>
      <c r="AI97">
        <v>0</v>
      </c>
      <c r="AJ97">
        <v>0</v>
      </c>
      <c r="AK97">
        <v>53.42</v>
      </c>
      <c r="AL97">
        <v>13.95</v>
      </c>
      <c r="AM97">
        <v>0</v>
      </c>
      <c r="AN97">
        <v>0.62</v>
      </c>
      <c r="AO97">
        <v>0</v>
      </c>
      <c r="AP97">
        <v>0</v>
      </c>
      <c r="AQ97">
        <v>14.3</v>
      </c>
      <c r="AR97">
        <v>3.31</v>
      </c>
      <c r="AS97">
        <v>4.3099999999999996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2444.9800000000005</v>
      </c>
    </row>
    <row r="98" spans="1:117">
      <c r="A98" t="s">
        <v>140</v>
      </c>
      <c r="B98">
        <v>0</v>
      </c>
      <c r="C98">
        <v>0</v>
      </c>
      <c r="D98">
        <v>44.42</v>
      </c>
      <c r="E98">
        <v>0</v>
      </c>
      <c r="F98">
        <v>0</v>
      </c>
      <c r="G98">
        <v>53.75</v>
      </c>
      <c r="H98">
        <v>0</v>
      </c>
      <c r="I98">
        <v>0</v>
      </c>
      <c r="J98">
        <v>92.62</v>
      </c>
      <c r="K98">
        <v>683.14</v>
      </c>
      <c r="L98">
        <v>434.65</v>
      </c>
      <c r="M98">
        <v>92</v>
      </c>
      <c r="N98">
        <v>118.76</v>
      </c>
      <c r="O98">
        <v>62.16</v>
      </c>
      <c r="P98">
        <v>104.15</v>
      </c>
      <c r="Q98">
        <v>10.28</v>
      </c>
      <c r="R98">
        <v>42.39</v>
      </c>
      <c r="S98">
        <v>26.4</v>
      </c>
      <c r="T98">
        <v>0</v>
      </c>
      <c r="U98">
        <v>326.25</v>
      </c>
      <c r="V98">
        <v>20.8</v>
      </c>
      <c r="W98">
        <v>33.380000000000003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8.8699999999999992</v>
      </c>
      <c r="AG98">
        <v>44</v>
      </c>
      <c r="AH98">
        <v>0</v>
      </c>
      <c r="AI98">
        <v>0</v>
      </c>
      <c r="AJ98">
        <v>0</v>
      </c>
      <c r="AK98">
        <v>53.42</v>
      </c>
      <c r="AL98">
        <v>13.95</v>
      </c>
      <c r="AM98">
        <v>0</v>
      </c>
      <c r="AN98">
        <v>0.62</v>
      </c>
      <c r="AO98">
        <v>0</v>
      </c>
      <c r="AP98">
        <v>0</v>
      </c>
      <c r="AQ98">
        <v>0</v>
      </c>
      <c r="AR98">
        <v>3.31</v>
      </c>
      <c r="AS98">
        <v>4.3099999999999996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2441.9300000000003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1.0482399999999996</v>
      </c>
      <c r="E99">
        <f t="shared" si="2"/>
        <v>0</v>
      </c>
      <c r="F99">
        <f t="shared" si="2"/>
        <v>0</v>
      </c>
      <c r="G99">
        <f t="shared" si="2"/>
        <v>1.29</v>
      </c>
      <c r="H99">
        <f t="shared" si="2"/>
        <v>0</v>
      </c>
      <c r="I99">
        <f t="shared" si="2"/>
        <v>0</v>
      </c>
      <c r="J99">
        <f t="shared" si="2"/>
        <v>2.2228799999999995</v>
      </c>
      <c r="K99">
        <f t="shared" si="2"/>
        <v>16.393347500000001</v>
      </c>
      <c r="L99">
        <f t="shared" si="2"/>
        <v>10.431600000000019</v>
      </c>
      <c r="M99">
        <f t="shared" si="2"/>
        <v>2.2048000000000001</v>
      </c>
      <c r="N99">
        <f t="shared" si="2"/>
        <v>2.8502400000000043</v>
      </c>
      <c r="O99">
        <f t="shared" si="2"/>
        <v>1.4718599999999979</v>
      </c>
      <c r="P99">
        <f t="shared" si="2"/>
        <v>2.6950699999999945</v>
      </c>
      <c r="Q99">
        <f t="shared" si="2"/>
        <v>0.24671999999999952</v>
      </c>
      <c r="R99">
        <f t="shared" si="2"/>
        <v>1.0173599999999989</v>
      </c>
      <c r="S99">
        <f t="shared" si="2"/>
        <v>0.63360000000000116</v>
      </c>
      <c r="T99">
        <f t="shared" si="2"/>
        <v>0</v>
      </c>
      <c r="U99">
        <f t="shared" si="2"/>
        <v>3.9869775000000036</v>
      </c>
      <c r="V99">
        <f t="shared" si="2"/>
        <v>0.49919999999999926</v>
      </c>
      <c r="W99">
        <f t="shared" si="2"/>
        <v>0.79977000000000165</v>
      </c>
      <c r="X99">
        <f t="shared" si="2"/>
        <v>3.5591999999999944</v>
      </c>
      <c r="Y99">
        <f t="shared" si="2"/>
        <v>0</v>
      </c>
      <c r="Z99">
        <f t="shared" si="2"/>
        <v>4.783999999999998E-2</v>
      </c>
      <c r="AA99">
        <f t="shared" si="2"/>
        <v>8.4312499999999999E-2</v>
      </c>
      <c r="AB99">
        <f t="shared" si="2"/>
        <v>0.15784750000000003</v>
      </c>
      <c r="AC99">
        <f t="shared" si="2"/>
        <v>0.11622000000000002</v>
      </c>
      <c r="AD99">
        <f t="shared" si="2"/>
        <v>8.9782500000000001E-2</v>
      </c>
      <c r="AE99">
        <f t="shared" si="2"/>
        <v>0.29660500000000001</v>
      </c>
      <c r="AF99">
        <f t="shared" si="2"/>
        <v>0.40158999999999956</v>
      </c>
      <c r="AG99">
        <f t="shared" si="2"/>
        <v>1.056</v>
      </c>
      <c r="AH99">
        <f t="shared" si="2"/>
        <v>0.57341000000000009</v>
      </c>
      <c r="AI99">
        <f t="shared" si="2"/>
        <v>5.3314999999999974E-2</v>
      </c>
      <c r="AJ99">
        <f t="shared" si="2"/>
        <v>0</v>
      </c>
      <c r="AK99">
        <f t="shared" si="2"/>
        <v>1.2820800000000012</v>
      </c>
      <c r="AL99">
        <f t="shared" si="2"/>
        <v>9.0994999999999979E-2</v>
      </c>
      <c r="AM99">
        <f t="shared" si="2"/>
        <v>3.5854999999999998E-2</v>
      </c>
      <c r="AN99">
        <f t="shared" si="2"/>
        <v>1.394999999999998E-2</v>
      </c>
      <c r="AO99">
        <f t="shared" si="2"/>
        <v>0</v>
      </c>
      <c r="AP99">
        <f t="shared" si="2"/>
        <v>2.0965000000000029E-2</v>
      </c>
      <c r="AQ99">
        <f t="shared" si="2"/>
        <v>0.69300750000000044</v>
      </c>
      <c r="AR99">
        <f t="shared" si="2"/>
        <v>0.12889750000000005</v>
      </c>
      <c r="AS99">
        <f t="shared" si="2"/>
        <v>0.12279000000000001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57.096327500000022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45693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340</v>
      </c>
      <c r="AU2" s="162"/>
      <c r="AV2" s="207" t="s">
        <v>347</v>
      </c>
      <c r="AW2" s="207" t="s">
        <v>348</v>
      </c>
      <c r="AX2" s="207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357.48</v>
      </c>
      <c r="L3">
        <v>229.34</v>
      </c>
      <c r="M3">
        <v>88.49</v>
      </c>
      <c r="N3">
        <v>114.22</v>
      </c>
      <c r="O3">
        <v>58.36</v>
      </c>
      <c r="P3">
        <v>134.35</v>
      </c>
      <c r="Q3">
        <v>5.95</v>
      </c>
      <c r="R3">
        <v>22.49</v>
      </c>
      <c r="S3">
        <v>19.649999999999999</v>
      </c>
      <c r="T3">
        <v>0</v>
      </c>
      <c r="U3">
        <v>194.76</v>
      </c>
      <c r="V3">
        <v>18.010000000000002</v>
      </c>
      <c r="W3">
        <v>21.14</v>
      </c>
      <c r="X3">
        <v>113.66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17.07</v>
      </c>
      <c r="AG3">
        <v>42.32</v>
      </c>
      <c r="AH3">
        <v>0</v>
      </c>
      <c r="AI3">
        <v>0</v>
      </c>
      <c r="AJ3">
        <v>0</v>
      </c>
      <c r="AK3">
        <v>51.38</v>
      </c>
      <c r="AL3">
        <v>1.35</v>
      </c>
      <c r="AM3">
        <v>0</v>
      </c>
      <c r="AN3">
        <v>0</v>
      </c>
      <c r="AO3">
        <v>0</v>
      </c>
      <c r="AP3">
        <v>0</v>
      </c>
      <c r="AQ3">
        <v>0</v>
      </c>
      <c r="AR3">
        <v>0.63</v>
      </c>
      <c r="AS3">
        <v>4.1500000000000004</v>
      </c>
      <c r="AT3">
        <v>19.239999999999998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1514.0400000000004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361.64</v>
      </c>
      <c r="L4">
        <v>229.34</v>
      </c>
      <c r="M4">
        <v>88.49</v>
      </c>
      <c r="N4">
        <v>114.22</v>
      </c>
      <c r="O4">
        <v>58.36</v>
      </c>
      <c r="P4">
        <v>134.35</v>
      </c>
      <c r="Q4">
        <v>5.77</v>
      </c>
      <c r="R4">
        <v>22.49</v>
      </c>
      <c r="S4">
        <v>13.97</v>
      </c>
      <c r="T4">
        <v>0</v>
      </c>
      <c r="U4">
        <v>194.76</v>
      </c>
      <c r="V4">
        <v>14.47</v>
      </c>
      <c r="W4">
        <v>21.14</v>
      </c>
      <c r="X4">
        <v>113.66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17.07</v>
      </c>
      <c r="AG4">
        <v>42.32</v>
      </c>
      <c r="AH4">
        <v>0</v>
      </c>
      <c r="AI4">
        <v>0</v>
      </c>
      <c r="AJ4">
        <v>0</v>
      </c>
      <c r="AK4">
        <v>51.38</v>
      </c>
      <c r="AL4">
        <v>1.35</v>
      </c>
      <c r="AM4">
        <v>0</v>
      </c>
      <c r="AN4">
        <v>0</v>
      </c>
      <c r="AO4">
        <v>0</v>
      </c>
      <c r="AP4">
        <v>0</v>
      </c>
      <c r="AQ4">
        <v>0</v>
      </c>
      <c r="AR4">
        <v>0.63</v>
      </c>
      <c r="AS4">
        <v>4.1500000000000004</v>
      </c>
      <c r="AT4">
        <v>19.239999999999998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1508.8000000000004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361.64</v>
      </c>
      <c r="L5">
        <v>229.34</v>
      </c>
      <c r="M5">
        <v>88.49</v>
      </c>
      <c r="N5">
        <v>114.22</v>
      </c>
      <c r="O5">
        <v>58.36</v>
      </c>
      <c r="P5">
        <v>134.35</v>
      </c>
      <c r="Q5">
        <v>6.53</v>
      </c>
      <c r="R5">
        <v>27.07</v>
      </c>
      <c r="S5">
        <v>13.97</v>
      </c>
      <c r="T5">
        <v>0</v>
      </c>
      <c r="U5">
        <v>194.76</v>
      </c>
      <c r="V5">
        <v>13.25</v>
      </c>
      <c r="W5">
        <v>21.14</v>
      </c>
      <c r="X5">
        <v>113.66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17.07</v>
      </c>
      <c r="AG5">
        <v>42.32</v>
      </c>
      <c r="AH5">
        <v>0</v>
      </c>
      <c r="AI5">
        <v>0</v>
      </c>
      <c r="AJ5">
        <v>0</v>
      </c>
      <c r="AK5">
        <v>51.38</v>
      </c>
      <c r="AL5">
        <v>1.35</v>
      </c>
      <c r="AM5">
        <v>0</v>
      </c>
      <c r="AN5">
        <v>0</v>
      </c>
      <c r="AO5">
        <v>0</v>
      </c>
      <c r="AP5">
        <v>0</v>
      </c>
      <c r="AQ5">
        <v>0</v>
      </c>
      <c r="AR5">
        <v>0.63</v>
      </c>
      <c r="AS5">
        <v>4.1500000000000004</v>
      </c>
      <c r="AT5">
        <v>19.239999999999998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1512.9200000000003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361.64</v>
      </c>
      <c r="L6">
        <v>229.34</v>
      </c>
      <c r="M6">
        <v>88.49</v>
      </c>
      <c r="N6">
        <v>114.22</v>
      </c>
      <c r="O6">
        <v>58.36</v>
      </c>
      <c r="P6">
        <v>134.35</v>
      </c>
      <c r="Q6">
        <v>6.53</v>
      </c>
      <c r="R6">
        <v>27.07</v>
      </c>
      <c r="S6">
        <v>16.260000000000002</v>
      </c>
      <c r="T6">
        <v>0</v>
      </c>
      <c r="U6">
        <v>194.76</v>
      </c>
      <c r="V6">
        <v>13.25</v>
      </c>
      <c r="W6">
        <v>21.14</v>
      </c>
      <c r="X6">
        <v>113.66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17.07</v>
      </c>
      <c r="AG6">
        <v>42.32</v>
      </c>
      <c r="AH6">
        <v>0</v>
      </c>
      <c r="AI6">
        <v>0</v>
      </c>
      <c r="AJ6">
        <v>0</v>
      </c>
      <c r="AK6">
        <v>51.38</v>
      </c>
      <c r="AL6">
        <v>1.35</v>
      </c>
      <c r="AM6">
        <v>0</v>
      </c>
      <c r="AN6">
        <v>0</v>
      </c>
      <c r="AO6">
        <v>0</v>
      </c>
      <c r="AP6">
        <v>0</v>
      </c>
      <c r="AQ6">
        <v>0</v>
      </c>
      <c r="AR6">
        <v>0.63</v>
      </c>
      <c r="AS6">
        <v>4.1500000000000004</v>
      </c>
      <c r="AT6">
        <v>15.99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1511.9600000000005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361.64</v>
      </c>
      <c r="L7">
        <v>229.34</v>
      </c>
      <c r="M7">
        <v>88.49</v>
      </c>
      <c r="N7">
        <v>114.22</v>
      </c>
      <c r="O7">
        <v>58.36</v>
      </c>
      <c r="P7">
        <v>134.35</v>
      </c>
      <c r="Q7">
        <v>6.53</v>
      </c>
      <c r="R7">
        <v>27.07</v>
      </c>
      <c r="S7">
        <v>16.260000000000002</v>
      </c>
      <c r="T7">
        <v>0</v>
      </c>
      <c r="U7">
        <v>194.76</v>
      </c>
      <c r="V7">
        <v>13.25</v>
      </c>
      <c r="W7">
        <v>21.14</v>
      </c>
      <c r="X7">
        <v>113.66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17.07</v>
      </c>
      <c r="AG7">
        <v>42.32</v>
      </c>
      <c r="AH7">
        <v>0</v>
      </c>
      <c r="AI7">
        <v>0</v>
      </c>
      <c r="AJ7">
        <v>0</v>
      </c>
      <c r="AK7">
        <v>51.38</v>
      </c>
      <c r="AL7">
        <v>1.35</v>
      </c>
      <c r="AM7">
        <v>0</v>
      </c>
      <c r="AN7">
        <v>0</v>
      </c>
      <c r="AO7">
        <v>0</v>
      </c>
      <c r="AP7">
        <v>0</v>
      </c>
      <c r="AQ7">
        <v>0</v>
      </c>
      <c r="AR7">
        <v>0.63</v>
      </c>
      <c r="AS7">
        <v>4.1500000000000004</v>
      </c>
      <c r="AT7">
        <v>13.39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1509.3600000000006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361.64</v>
      </c>
      <c r="L8">
        <v>229.34</v>
      </c>
      <c r="M8">
        <v>88.49</v>
      </c>
      <c r="N8">
        <v>114.22</v>
      </c>
      <c r="O8">
        <v>58.36</v>
      </c>
      <c r="P8">
        <v>134.35</v>
      </c>
      <c r="Q8">
        <v>6.53</v>
      </c>
      <c r="R8">
        <v>27.07</v>
      </c>
      <c r="S8">
        <v>16.260000000000002</v>
      </c>
      <c r="T8">
        <v>0</v>
      </c>
      <c r="U8">
        <v>194.76</v>
      </c>
      <c r="V8">
        <v>13.25</v>
      </c>
      <c r="W8">
        <v>21.14</v>
      </c>
      <c r="X8">
        <v>113.66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17.07</v>
      </c>
      <c r="AG8">
        <v>42.32</v>
      </c>
      <c r="AH8">
        <v>0</v>
      </c>
      <c r="AI8">
        <v>0</v>
      </c>
      <c r="AJ8">
        <v>0</v>
      </c>
      <c r="AK8">
        <v>51.38</v>
      </c>
      <c r="AL8">
        <v>1.35</v>
      </c>
      <c r="AM8">
        <v>0</v>
      </c>
      <c r="AN8">
        <v>0</v>
      </c>
      <c r="AO8">
        <v>0</v>
      </c>
      <c r="AP8">
        <v>0</v>
      </c>
      <c r="AQ8">
        <v>0</v>
      </c>
      <c r="AR8">
        <v>0.63</v>
      </c>
      <c r="AS8">
        <v>4.1500000000000004</v>
      </c>
      <c r="AT8">
        <v>12.46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1508.4300000000005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361.64</v>
      </c>
      <c r="L9">
        <v>229.34</v>
      </c>
      <c r="M9">
        <v>88.49</v>
      </c>
      <c r="N9">
        <v>114.22</v>
      </c>
      <c r="O9">
        <v>58.36</v>
      </c>
      <c r="P9">
        <v>134.35</v>
      </c>
      <c r="Q9">
        <v>6.53</v>
      </c>
      <c r="R9">
        <v>27.07</v>
      </c>
      <c r="S9">
        <v>16.260000000000002</v>
      </c>
      <c r="T9">
        <v>0</v>
      </c>
      <c r="U9">
        <v>194.76</v>
      </c>
      <c r="V9">
        <v>13.25</v>
      </c>
      <c r="W9">
        <v>21.14</v>
      </c>
      <c r="X9">
        <v>113.66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17.07</v>
      </c>
      <c r="AG9">
        <v>42.32</v>
      </c>
      <c r="AH9">
        <v>0</v>
      </c>
      <c r="AI9">
        <v>0</v>
      </c>
      <c r="AJ9">
        <v>0</v>
      </c>
      <c r="AK9">
        <v>51.38</v>
      </c>
      <c r="AL9">
        <v>1.35</v>
      </c>
      <c r="AM9">
        <v>0</v>
      </c>
      <c r="AN9">
        <v>0.6</v>
      </c>
      <c r="AO9">
        <v>0</v>
      </c>
      <c r="AP9">
        <v>0</v>
      </c>
      <c r="AQ9">
        <v>0</v>
      </c>
      <c r="AR9">
        <v>0.63</v>
      </c>
      <c r="AS9">
        <v>4.1500000000000004</v>
      </c>
      <c r="AT9">
        <v>13.59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1510.1600000000003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361.64</v>
      </c>
      <c r="L10">
        <v>229.34</v>
      </c>
      <c r="M10">
        <v>88.49</v>
      </c>
      <c r="N10">
        <v>114.22</v>
      </c>
      <c r="O10">
        <v>58.36</v>
      </c>
      <c r="P10">
        <v>134.35</v>
      </c>
      <c r="Q10">
        <v>6.53</v>
      </c>
      <c r="R10">
        <v>27.07</v>
      </c>
      <c r="S10">
        <v>16.260000000000002</v>
      </c>
      <c r="T10">
        <v>0</v>
      </c>
      <c r="U10">
        <v>194.76</v>
      </c>
      <c r="V10">
        <v>13.25</v>
      </c>
      <c r="W10">
        <v>21.14</v>
      </c>
      <c r="X10">
        <v>93.96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17.07</v>
      </c>
      <c r="AG10">
        <v>42.32</v>
      </c>
      <c r="AH10">
        <v>0</v>
      </c>
      <c r="AI10">
        <v>0</v>
      </c>
      <c r="AJ10">
        <v>0</v>
      </c>
      <c r="AK10">
        <v>51.38</v>
      </c>
      <c r="AL10">
        <v>1.35</v>
      </c>
      <c r="AM10">
        <v>0</v>
      </c>
      <c r="AN10">
        <v>0.6</v>
      </c>
      <c r="AO10">
        <v>0</v>
      </c>
      <c r="AP10">
        <v>0</v>
      </c>
      <c r="AQ10">
        <v>0</v>
      </c>
      <c r="AR10">
        <v>0.63</v>
      </c>
      <c r="AS10">
        <v>4.1500000000000004</v>
      </c>
      <c r="AT10">
        <v>12.67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1489.5400000000004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361.64</v>
      </c>
      <c r="L11">
        <v>229.34</v>
      </c>
      <c r="M11">
        <v>88.49</v>
      </c>
      <c r="N11">
        <v>114.22</v>
      </c>
      <c r="O11">
        <v>58.36</v>
      </c>
      <c r="P11">
        <v>134.35</v>
      </c>
      <c r="Q11">
        <v>6.53</v>
      </c>
      <c r="R11">
        <v>27.07</v>
      </c>
      <c r="S11">
        <v>16.260000000000002</v>
      </c>
      <c r="T11">
        <v>0</v>
      </c>
      <c r="U11">
        <v>194.76</v>
      </c>
      <c r="V11">
        <v>13.25</v>
      </c>
      <c r="W11">
        <v>21.14</v>
      </c>
      <c r="X11">
        <v>93.96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17.07</v>
      </c>
      <c r="AG11">
        <v>42.32</v>
      </c>
      <c r="AH11">
        <v>0</v>
      </c>
      <c r="AI11">
        <v>0</v>
      </c>
      <c r="AJ11">
        <v>0</v>
      </c>
      <c r="AK11">
        <v>51.38</v>
      </c>
      <c r="AL11">
        <v>1.35</v>
      </c>
      <c r="AM11">
        <v>0</v>
      </c>
      <c r="AN11">
        <v>0.6</v>
      </c>
      <c r="AO11">
        <v>0</v>
      </c>
      <c r="AP11">
        <v>0</v>
      </c>
      <c r="AQ11">
        <v>0</v>
      </c>
      <c r="AR11">
        <v>0.63</v>
      </c>
      <c r="AS11">
        <v>4.1500000000000004</v>
      </c>
      <c r="AT11">
        <v>14.01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1490.8800000000003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361.64</v>
      </c>
      <c r="L12">
        <v>229.34</v>
      </c>
      <c r="M12">
        <v>88.49</v>
      </c>
      <c r="N12">
        <v>114.22</v>
      </c>
      <c r="O12">
        <v>58.36</v>
      </c>
      <c r="P12">
        <v>134.35</v>
      </c>
      <c r="Q12">
        <v>6.53</v>
      </c>
      <c r="R12">
        <v>27.07</v>
      </c>
      <c r="S12">
        <v>16.260000000000002</v>
      </c>
      <c r="T12">
        <v>0</v>
      </c>
      <c r="U12">
        <v>194.76</v>
      </c>
      <c r="V12">
        <v>13.25</v>
      </c>
      <c r="W12">
        <v>21.14</v>
      </c>
      <c r="X12">
        <v>93.96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17.07</v>
      </c>
      <c r="AG12">
        <v>42.32</v>
      </c>
      <c r="AH12">
        <v>0</v>
      </c>
      <c r="AI12">
        <v>0</v>
      </c>
      <c r="AJ12">
        <v>0</v>
      </c>
      <c r="AK12">
        <v>51.38</v>
      </c>
      <c r="AL12">
        <v>1.35</v>
      </c>
      <c r="AM12">
        <v>0</v>
      </c>
      <c r="AN12">
        <v>0.6</v>
      </c>
      <c r="AO12">
        <v>0</v>
      </c>
      <c r="AP12">
        <v>0</v>
      </c>
      <c r="AQ12">
        <v>0</v>
      </c>
      <c r="AR12">
        <v>0.63</v>
      </c>
      <c r="AS12">
        <v>4.1500000000000004</v>
      </c>
      <c r="AT12">
        <v>13.6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1490.4700000000003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361.64</v>
      </c>
      <c r="L13">
        <v>229.34</v>
      </c>
      <c r="M13">
        <v>88.49</v>
      </c>
      <c r="N13">
        <v>114.22</v>
      </c>
      <c r="O13">
        <v>58.36</v>
      </c>
      <c r="P13">
        <v>134.35</v>
      </c>
      <c r="Q13">
        <v>6.53</v>
      </c>
      <c r="R13">
        <v>27.07</v>
      </c>
      <c r="S13">
        <v>16.260000000000002</v>
      </c>
      <c r="T13">
        <v>0</v>
      </c>
      <c r="U13">
        <v>194.76</v>
      </c>
      <c r="V13">
        <v>13.25</v>
      </c>
      <c r="W13">
        <v>21.14</v>
      </c>
      <c r="X13">
        <v>93.96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17.07</v>
      </c>
      <c r="AG13">
        <v>42.32</v>
      </c>
      <c r="AH13">
        <v>0</v>
      </c>
      <c r="AI13">
        <v>0</v>
      </c>
      <c r="AJ13">
        <v>0</v>
      </c>
      <c r="AK13">
        <v>51.38</v>
      </c>
      <c r="AL13">
        <v>1.35</v>
      </c>
      <c r="AM13">
        <v>0</v>
      </c>
      <c r="AN13">
        <v>0.6</v>
      </c>
      <c r="AO13">
        <v>0</v>
      </c>
      <c r="AP13">
        <v>0</v>
      </c>
      <c r="AQ13">
        <v>0</v>
      </c>
      <c r="AR13">
        <v>0.63</v>
      </c>
      <c r="AS13">
        <v>4.1500000000000004</v>
      </c>
      <c r="AT13">
        <v>12.58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1489.4500000000003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361.64</v>
      </c>
      <c r="L14">
        <v>229.34</v>
      </c>
      <c r="M14">
        <v>88.49</v>
      </c>
      <c r="N14">
        <v>114.22</v>
      </c>
      <c r="O14">
        <v>58.36</v>
      </c>
      <c r="P14">
        <v>134.35</v>
      </c>
      <c r="Q14">
        <v>6.53</v>
      </c>
      <c r="R14">
        <v>27.07</v>
      </c>
      <c r="S14">
        <v>16.260000000000002</v>
      </c>
      <c r="T14">
        <v>0</v>
      </c>
      <c r="U14">
        <v>194.76</v>
      </c>
      <c r="V14">
        <v>13.25</v>
      </c>
      <c r="W14">
        <v>21.14</v>
      </c>
      <c r="X14">
        <v>93.96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17.07</v>
      </c>
      <c r="AG14">
        <v>42.32</v>
      </c>
      <c r="AH14">
        <v>0</v>
      </c>
      <c r="AI14">
        <v>0</v>
      </c>
      <c r="AJ14">
        <v>0</v>
      </c>
      <c r="AK14">
        <v>51.38</v>
      </c>
      <c r="AL14">
        <v>1.35</v>
      </c>
      <c r="AM14">
        <v>0</v>
      </c>
      <c r="AN14">
        <v>0.6</v>
      </c>
      <c r="AO14">
        <v>0</v>
      </c>
      <c r="AP14">
        <v>0</v>
      </c>
      <c r="AQ14">
        <v>0</v>
      </c>
      <c r="AR14">
        <v>0.63</v>
      </c>
      <c r="AS14">
        <v>4.1500000000000004</v>
      </c>
      <c r="AT14">
        <v>12.69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1489.5600000000004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361.64</v>
      </c>
      <c r="L15">
        <v>229.34</v>
      </c>
      <c r="M15">
        <v>88.49</v>
      </c>
      <c r="N15">
        <v>114.22</v>
      </c>
      <c r="O15">
        <v>58.36</v>
      </c>
      <c r="P15">
        <v>134.35</v>
      </c>
      <c r="Q15">
        <v>6.53</v>
      </c>
      <c r="R15">
        <v>27.07</v>
      </c>
      <c r="S15">
        <v>16.260000000000002</v>
      </c>
      <c r="T15">
        <v>0</v>
      </c>
      <c r="U15">
        <v>194.76</v>
      </c>
      <c r="V15">
        <v>13.25</v>
      </c>
      <c r="W15">
        <v>21.14</v>
      </c>
      <c r="X15">
        <v>93.96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17.07</v>
      </c>
      <c r="AG15">
        <v>42.32</v>
      </c>
      <c r="AH15">
        <v>0</v>
      </c>
      <c r="AI15">
        <v>0</v>
      </c>
      <c r="AJ15">
        <v>0</v>
      </c>
      <c r="AK15">
        <v>51.38</v>
      </c>
      <c r="AL15">
        <v>1.35</v>
      </c>
      <c r="AM15">
        <v>0</v>
      </c>
      <c r="AN15">
        <v>0.6</v>
      </c>
      <c r="AO15">
        <v>0</v>
      </c>
      <c r="AP15">
        <v>0</v>
      </c>
      <c r="AQ15">
        <v>0</v>
      </c>
      <c r="AR15">
        <v>0.63</v>
      </c>
      <c r="AS15">
        <v>4.1500000000000004</v>
      </c>
      <c r="AT15">
        <v>14.73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1491.6000000000004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361.64</v>
      </c>
      <c r="L16">
        <v>229.34</v>
      </c>
      <c r="M16">
        <v>88.49</v>
      </c>
      <c r="N16">
        <v>114.22</v>
      </c>
      <c r="O16">
        <v>58.36</v>
      </c>
      <c r="P16">
        <v>134.35</v>
      </c>
      <c r="Q16">
        <v>6.53</v>
      </c>
      <c r="R16">
        <v>27.07</v>
      </c>
      <c r="S16">
        <v>16.260000000000002</v>
      </c>
      <c r="T16">
        <v>0</v>
      </c>
      <c r="U16">
        <v>194.76</v>
      </c>
      <c r="V16">
        <v>13.25</v>
      </c>
      <c r="W16">
        <v>21.14</v>
      </c>
      <c r="X16">
        <v>93.96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17.07</v>
      </c>
      <c r="AG16">
        <v>42.32</v>
      </c>
      <c r="AH16">
        <v>0</v>
      </c>
      <c r="AI16">
        <v>0</v>
      </c>
      <c r="AJ16">
        <v>0</v>
      </c>
      <c r="AK16">
        <v>51.38</v>
      </c>
      <c r="AL16">
        <v>1.35</v>
      </c>
      <c r="AM16">
        <v>0</v>
      </c>
      <c r="AN16">
        <v>0.6</v>
      </c>
      <c r="AO16">
        <v>0</v>
      </c>
      <c r="AP16">
        <v>0</v>
      </c>
      <c r="AQ16">
        <v>0</v>
      </c>
      <c r="AR16">
        <v>0.63</v>
      </c>
      <c r="AS16">
        <v>4.1500000000000004</v>
      </c>
      <c r="AT16">
        <v>15.99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1492.8600000000004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361.64</v>
      </c>
      <c r="L17">
        <v>229.34</v>
      </c>
      <c r="M17">
        <v>88.49</v>
      </c>
      <c r="N17">
        <v>114.22</v>
      </c>
      <c r="O17">
        <v>58.36</v>
      </c>
      <c r="P17">
        <v>134.35</v>
      </c>
      <c r="Q17">
        <v>6.53</v>
      </c>
      <c r="R17">
        <v>27.07</v>
      </c>
      <c r="S17">
        <v>16.260000000000002</v>
      </c>
      <c r="T17">
        <v>0</v>
      </c>
      <c r="U17">
        <v>194.76</v>
      </c>
      <c r="V17">
        <v>13.25</v>
      </c>
      <c r="W17">
        <v>21.14</v>
      </c>
      <c r="X17">
        <v>93.96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17.07</v>
      </c>
      <c r="AG17">
        <v>42.32</v>
      </c>
      <c r="AH17">
        <v>0</v>
      </c>
      <c r="AI17">
        <v>0</v>
      </c>
      <c r="AJ17">
        <v>0</v>
      </c>
      <c r="AK17">
        <v>51.38</v>
      </c>
      <c r="AL17">
        <v>1.35</v>
      </c>
      <c r="AM17">
        <v>0</v>
      </c>
      <c r="AN17">
        <v>0.6</v>
      </c>
      <c r="AO17">
        <v>0</v>
      </c>
      <c r="AP17">
        <v>0</v>
      </c>
      <c r="AQ17">
        <v>0</v>
      </c>
      <c r="AR17">
        <v>0.63</v>
      </c>
      <c r="AS17">
        <v>4.1500000000000004</v>
      </c>
      <c r="AT17">
        <v>14.14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1491.0100000000004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361.64</v>
      </c>
      <c r="L18">
        <v>229.34</v>
      </c>
      <c r="M18">
        <v>88.49</v>
      </c>
      <c r="N18">
        <v>114.22</v>
      </c>
      <c r="O18">
        <v>58.36</v>
      </c>
      <c r="P18">
        <v>134.35</v>
      </c>
      <c r="Q18">
        <v>6.53</v>
      </c>
      <c r="R18">
        <v>27.07</v>
      </c>
      <c r="S18">
        <v>16.260000000000002</v>
      </c>
      <c r="T18">
        <v>0</v>
      </c>
      <c r="U18">
        <v>194.76</v>
      </c>
      <c r="V18">
        <v>13.25</v>
      </c>
      <c r="W18">
        <v>21.14</v>
      </c>
      <c r="X18">
        <v>93.96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17.07</v>
      </c>
      <c r="AG18">
        <v>42.32</v>
      </c>
      <c r="AH18">
        <v>0</v>
      </c>
      <c r="AI18">
        <v>0</v>
      </c>
      <c r="AJ18">
        <v>0</v>
      </c>
      <c r="AK18">
        <v>51.38</v>
      </c>
      <c r="AL18">
        <v>1.35</v>
      </c>
      <c r="AM18">
        <v>0</v>
      </c>
      <c r="AN18">
        <v>0.6</v>
      </c>
      <c r="AO18">
        <v>0</v>
      </c>
      <c r="AP18">
        <v>0</v>
      </c>
      <c r="AQ18">
        <v>0</v>
      </c>
      <c r="AR18">
        <v>0.63</v>
      </c>
      <c r="AS18">
        <v>4.1500000000000004</v>
      </c>
      <c r="AT18">
        <v>15.04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1491.9100000000003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361.64</v>
      </c>
      <c r="L19">
        <v>229.34</v>
      </c>
      <c r="M19">
        <v>88.49</v>
      </c>
      <c r="N19">
        <v>114.22</v>
      </c>
      <c r="O19">
        <v>58.36</v>
      </c>
      <c r="P19">
        <v>134.35</v>
      </c>
      <c r="Q19">
        <v>6.53</v>
      </c>
      <c r="R19">
        <v>27.07</v>
      </c>
      <c r="S19">
        <v>16.260000000000002</v>
      </c>
      <c r="T19">
        <v>0</v>
      </c>
      <c r="U19">
        <v>194.76</v>
      </c>
      <c r="V19">
        <v>13.25</v>
      </c>
      <c r="W19">
        <v>21.14</v>
      </c>
      <c r="X19">
        <v>93.96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17.07</v>
      </c>
      <c r="AG19">
        <v>42.32</v>
      </c>
      <c r="AH19">
        <v>0</v>
      </c>
      <c r="AI19">
        <v>0</v>
      </c>
      <c r="AJ19">
        <v>0</v>
      </c>
      <c r="AK19">
        <v>51.38</v>
      </c>
      <c r="AL19">
        <v>1.35</v>
      </c>
      <c r="AM19">
        <v>0</v>
      </c>
      <c r="AN19">
        <v>0.6</v>
      </c>
      <c r="AO19">
        <v>0</v>
      </c>
      <c r="AP19">
        <v>0</v>
      </c>
      <c r="AQ19">
        <v>14.42</v>
      </c>
      <c r="AR19">
        <v>0.63</v>
      </c>
      <c r="AS19">
        <v>4.1500000000000004</v>
      </c>
      <c r="AT19">
        <v>14.81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1506.1000000000004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361.64</v>
      </c>
      <c r="L20">
        <v>229.34</v>
      </c>
      <c r="M20">
        <v>88.49</v>
      </c>
      <c r="N20">
        <v>114.22</v>
      </c>
      <c r="O20">
        <v>58.36</v>
      </c>
      <c r="P20">
        <v>134.35</v>
      </c>
      <c r="Q20">
        <v>6.53</v>
      </c>
      <c r="R20">
        <v>27.07</v>
      </c>
      <c r="S20">
        <v>16.260000000000002</v>
      </c>
      <c r="T20">
        <v>0</v>
      </c>
      <c r="U20">
        <v>194.76</v>
      </c>
      <c r="V20">
        <v>13.25</v>
      </c>
      <c r="W20">
        <v>21.14</v>
      </c>
      <c r="X20">
        <v>93.96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17.07</v>
      </c>
      <c r="AG20">
        <v>42.32</v>
      </c>
      <c r="AH20">
        <v>0</v>
      </c>
      <c r="AI20">
        <v>0</v>
      </c>
      <c r="AJ20">
        <v>0</v>
      </c>
      <c r="AK20">
        <v>51.38</v>
      </c>
      <c r="AL20">
        <v>1.35</v>
      </c>
      <c r="AM20">
        <v>0</v>
      </c>
      <c r="AN20">
        <v>0.6</v>
      </c>
      <c r="AO20">
        <v>0</v>
      </c>
      <c r="AP20">
        <v>0</v>
      </c>
      <c r="AQ20">
        <v>14.42</v>
      </c>
      <c r="AR20">
        <v>0.63</v>
      </c>
      <c r="AS20">
        <v>4.1500000000000004</v>
      </c>
      <c r="AT20">
        <v>17.010000000000002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1508.3000000000004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361.64</v>
      </c>
      <c r="L21">
        <v>229.34</v>
      </c>
      <c r="M21">
        <v>88.49</v>
      </c>
      <c r="N21">
        <v>114.22</v>
      </c>
      <c r="O21">
        <v>58.36</v>
      </c>
      <c r="P21">
        <v>134.35</v>
      </c>
      <c r="Q21">
        <v>6.53</v>
      </c>
      <c r="R21">
        <v>27.07</v>
      </c>
      <c r="S21">
        <v>16.260000000000002</v>
      </c>
      <c r="T21">
        <v>0</v>
      </c>
      <c r="U21">
        <v>194.76</v>
      </c>
      <c r="V21">
        <v>13.25</v>
      </c>
      <c r="W21">
        <v>21.14</v>
      </c>
      <c r="X21">
        <v>93.96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17.07</v>
      </c>
      <c r="AG21">
        <v>42.32</v>
      </c>
      <c r="AH21">
        <v>0</v>
      </c>
      <c r="AI21">
        <v>0</v>
      </c>
      <c r="AJ21">
        <v>0</v>
      </c>
      <c r="AK21">
        <v>51.38</v>
      </c>
      <c r="AL21">
        <v>1.35</v>
      </c>
      <c r="AM21">
        <v>0</v>
      </c>
      <c r="AN21">
        <v>0.6</v>
      </c>
      <c r="AO21">
        <v>0</v>
      </c>
      <c r="AP21">
        <v>5.54</v>
      </c>
      <c r="AQ21">
        <v>14.42</v>
      </c>
      <c r="AR21">
        <v>0.63</v>
      </c>
      <c r="AS21">
        <v>4.1500000000000004</v>
      </c>
      <c r="AT21">
        <v>19.239999999999998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1516.0700000000004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402.03</v>
      </c>
      <c r="L22">
        <v>248.97</v>
      </c>
      <c r="M22">
        <v>88.49</v>
      </c>
      <c r="N22">
        <v>114.22</v>
      </c>
      <c r="O22">
        <v>58.36</v>
      </c>
      <c r="P22">
        <v>134.35</v>
      </c>
      <c r="Q22">
        <v>6.53</v>
      </c>
      <c r="R22">
        <v>27.07</v>
      </c>
      <c r="S22">
        <v>16.260000000000002</v>
      </c>
      <c r="T22">
        <v>0</v>
      </c>
      <c r="U22">
        <v>194.76</v>
      </c>
      <c r="V22">
        <v>13.25</v>
      </c>
      <c r="W22">
        <v>21.14</v>
      </c>
      <c r="X22">
        <v>93.96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17.07</v>
      </c>
      <c r="AG22">
        <v>42.32</v>
      </c>
      <c r="AH22">
        <v>0</v>
      </c>
      <c r="AI22">
        <v>0</v>
      </c>
      <c r="AJ22">
        <v>0</v>
      </c>
      <c r="AK22">
        <v>51.38</v>
      </c>
      <c r="AL22">
        <v>1.35</v>
      </c>
      <c r="AM22">
        <v>0</v>
      </c>
      <c r="AN22">
        <v>0.6</v>
      </c>
      <c r="AO22">
        <v>0</v>
      </c>
      <c r="AP22">
        <v>5.54</v>
      </c>
      <c r="AQ22">
        <v>14.42</v>
      </c>
      <c r="AR22">
        <v>0.63</v>
      </c>
      <c r="AS22">
        <v>4.1500000000000004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1576.0900000000001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432</v>
      </c>
      <c r="L23">
        <v>248.97</v>
      </c>
      <c r="M23">
        <v>88.49</v>
      </c>
      <c r="N23">
        <v>114.22</v>
      </c>
      <c r="O23">
        <v>58.36</v>
      </c>
      <c r="P23">
        <v>134.35</v>
      </c>
      <c r="Q23">
        <v>6.53</v>
      </c>
      <c r="R23">
        <v>27.07</v>
      </c>
      <c r="S23">
        <v>16.260000000000002</v>
      </c>
      <c r="T23">
        <v>0</v>
      </c>
      <c r="U23">
        <v>194.76</v>
      </c>
      <c r="V23">
        <v>13.25</v>
      </c>
      <c r="W23">
        <v>21.14</v>
      </c>
      <c r="X23">
        <v>109.2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17.07</v>
      </c>
      <c r="AG23">
        <v>42.32</v>
      </c>
      <c r="AH23">
        <v>0</v>
      </c>
      <c r="AI23">
        <v>0</v>
      </c>
      <c r="AJ23">
        <v>0</v>
      </c>
      <c r="AK23">
        <v>51.38</v>
      </c>
      <c r="AL23">
        <v>1.35</v>
      </c>
      <c r="AM23">
        <v>0</v>
      </c>
      <c r="AN23">
        <v>0.6</v>
      </c>
      <c r="AO23">
        <v>0</v>
      </c>
      <c r="AP23">
        <v>5.54</v>
      </c>
      <c r="AQ23">
        <v>14.42</v>
      </c>
      <c r="AR23">
        <v>0.63</v>
      </c>
      <c r="AS23">
        <v>4.1500000000000004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1621.3000000000002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432</v>
      </c>
      <c r="L24">
        <v>248.97</v>
      </c>
      <c r="M24">
        <v>88.49</v>
      </c>
      <c r="N24">
        <v>114.22</v>
      </c>
      <c r="O24">
        <v>58.36</v>
      </c>
      <c r="P24">
        <v>134.35</v>
      </c>
      <c r="Q24">
        <v>6.53</v>
      </c>
      <c r="R24">
        <v>27.07</v>
      </c>
      <c r="S24">
        <v>16.260000000000002</v>
      </c>
      <c r="T24">
        <v>0</v>
      </c>
      <c r="U24">
        <v>194.76</v>
      </c>
      <c r="V24">
        <v>13.25</v>
      </c>
      <c r="W24">
        <v>21.14</v>
      </c>
      <c r="X24">
        <v>113.66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17.07</v>
      </c>
      <c r="AG24">
        <v>42.32</v>
      </c>
      <c r="AH24">
        <v>20.13</v>
      </c>
      <c r="AI24">
        <v>0</v>
      </c>
      <c r="AJ24">
        <v>0</v>
      </c>
      <c r="AK24">
        <v>51.38</v>
      </c>
      <c r="AL24">
        <v>1.35</v>
      </c>
      <c r="AM24">
        <v>0</v>
      </c>
      <c r="AN24">
        <v>0.6</v>
      </c>
      <c r="AO24">
        <v>0</v>
      </c>
      <c r="AP24">
        <v>5.54</v>
      </c>
      <c r="AQ24">
        <v>28.83</v>
      </c>
      <c r="AR24">
        <v>0.63</v>
      </c>
      <c r="AS24">
        <v>4.1500000000000004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1660.3000000000002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432</v>
      </c>
      <c r="L25">
        <v>248.97</v>
      </c>
      <c r="M25">
        <v>88.49</v>
      </c>
      <c r="N25">
        <v>114.22</v>
      </c>
      <c r="O25">
        <v>58.36</v>
      </c>
      <c r="P25">
        <v>100.17</v>
      </c>
      <c r="Q25">
        <v>6.53</v>
      </c>
      <c r="R25">
        <v>27.07</v>
      </c>
      <c r="S25">
        <v>16.260000000000002</v>
      </c>
      <c r="T25">
        <v>0</v>
      </c>
      <c r="U25">
        <v>194.76</v>
      </c>
      <c r="V25">
        <v>13.25</v>
      </c>
      <c r="W25">
        <v>25.54</v>
      </c>
      <c r="X25">
        <v>113.66</v>
      </c>
      <c r="Y25">
        <v>0</v>
      </c>
      <c r="Z25">
        <v>0</v>
      </c>
      <c r="AA25">
        <v>0</v>
      </c>
      <c r="AB25">
        <v>0</v>
      </c>
      <c r="AC25">
        <v>9.31</v>
      </c>
      <c r="AD25">
        <v>0</v>
      </c>
      <c r="AE25">
        <v>0</v>
      </c>
      <c r="AF25">
        <v>17.07</v>
      </c>
      <c r="AG25">
        <v>42.32</v>
      </c>
      <c r="AH25">
        <v>40.08</v>
      </c>
      <c r="AI25">
        <v>0</v>
      </c>
      <c r="AJ25">
        <v>0</v>
      </c>
      <c r="AK25">
        <v>51.38</v>
      </c>
      <c r="AL25">
        <v>1.35</v>
      </c>
      <c r="AM25">
        <v>0</v>
      </c>
      <c r="AN25">
        <v>0.6</v>
      </c>
      <c r="AO25">
        <v>0</v>
      </c>
      <c r="AP25">
        <v>5.54</v>
      </c>
      <c r="AQ25">
        <v>28.83</v>
      </c>
      <c r="AR25">
        <v>0.63</v>
      </c>
      <c r="AS25">
        <v>4.1500000000000004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1659.7799999999997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432</v>
      </c>
      <c r="L26">
        <v>283.10000000000002</v>
      </c>
      <c r="M26">
        <v>88.49</v>
      </c>
      <c r="N26">
        <v>114.22</v>
      </c>
      <c r="O26">
        <v>58.36</v>
      </c>
      <c r="P26">
        <v>100.17</v>
      </c>
      <c r="Q26">
        <v>6.53</v>
      </c>
      <c r="R26">
        <v>27.07</v>
      </c>
      <c r="S26">
        <v>16.260000000000002</v>
      </c>
      <c r="T26">
        <v>0</v>
      </c>
      <c r="U26">
        <v>194.76</v>
      </c>
      <c r="V26">
        <v>13.25</v>
      </c>
      <c r="W26">
        <v>32.1</v>
      </c>
      <c r="X26">
        <v>142.63</v>
      </c>
      <c r="Y26">
        <v>0</v>
      </c>
      <c r="Z26">
        <v>0</v>
      </c>
      <c r="AA26">
        <v>0</v>
      </c>
      <c r="AB26">
        <v>1.92</v>
      </c>
      <c r="AC26">
        <v>9.31</v>
      </c>
      <c r="AD26">
        <v>0</v>
      </c>
      <c r="AE26">
        <v>0</v>
      </c>
      <c r="AF26">
        <v>17.07</v>
      </c>
      <c r="AG26">
        <v>42.32</v>
      </c>
      <c r="AH26">
        <v>40.08</v>
      </c>
      <c r="AI26">
        <v>0</v>
      </c>
      <c r="AJ26">
        <v>0</v>
      </c>
      <c r="AK26">
        <v>51.38</v>
      </c>
      <c r="AL26">
        <v>1.35</v>
      </c>
      <c r="AM26">
        <v>0</v>
      </c>
      <c r="AN26">
        <v>0.6</v>
      </c>
      <c r="AO26">
        <v>0</v>
      </c>
      <c r="AP26">
        <v>5.54</v>
      </c>
      <c r="AQ26">
        <v>28.83</v>
      </c>
      <c r="AR26">
        <v>0.63</v>
      </c>
      <c r="AS26">
        <v>4.1500000000000004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1731.36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432</v>
      </c>
      <c r="L27">
        <v>351.99</v>
      </c>
      <c r="M27">
        <v>88.49</v>
      </c>
      <c r="N27">
        <v>114.22</v>
      </c>
      <c r="O27">
        <v>58.36</v>
      </c>
      <c r="P27">
        <v>100.17</v>
      </c>
      <c r="Q27">
        <v>7.54</v>
      </c>
      <c r="R27">
        <v>32.479999999999997</v>
      </c>
      <c r="S27">
        <v>19.46</v>
      </c>
      <c r="T27">
        <v>0</v>
      </c>
      <c r="U27">
        <v>108.2</v>
      </c>
      <c r="V27">
        <v>20.010000000000002</v>
      </c>
      <c r="W27">
        <v>32.1</v>
      </c>
      <c r="X27">
        <v>142.63</v>
      </c>
      <c r="Y27">
        <v>0</v>
      </c>
      <c r="Z27">
        <v>0</v>
      </c>
      <c r="AA27">
        <v>0</v>
      </c>
      <c r="AB27">
        <v>12.67</v>
      </c>
      <c r="AC27">
        <v>9.31</v>
      </c>
      <c r="AD27">
        <v>0</v>
      </c>
      <c r="AE27">
        <v>15.85</v>
      </c>
      <c r="AF27">
        <v>17.07</v>
      </c>
      <c r="AG27">
        <v>42.32</v>
      </c>
      <c r="AH27">
        <v>40.08</v>
      </c>
      <c r="AI27">
        <v>3.67</v>
      </c>
      <c r="AJ27">
        <v>0</v>
      </c>
      <c r="AK27">
        <v>51.38</v>
      </c>
      <c r="AL27">
        <v>1.35</v>
      </c>
      <c r="AM27">
        <v>0</v>
      </c>
      <c r="AN27">
        <v>0.6</v>
      </c>
      <c r="AO27">
        <v>0</v>
      </c>
      <c r="AP27">
        <v>0</v>
      </c>
      <c r="AQ27">
        <v>43.27</v>
      </c>
      <c r="AR27">
        <v>0.63</v>
      </c>
      <c r="AS27">
        <v>4.1500000000000004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1769.24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432</v>
      </c>
      <c r="L28">
        <v>415.31</v>
      </c>
      <c r="M28">
        <v>88.49</v>
      </c>
      <c r="N28">
        <v>114.22</v>
      </c>
      <c r="O28">
        <v>58.36</v>
      </c>
      <c r="P28">
        <v>100.17</v>
      </c>
      <c r="Q28">
        <v>9.52</v>
      </c>
      <c r="R28">
        <v>40.06</v>
      </c>
      <c r="S28">
        <v>24.88</v>
      </c>
      <c r="T28">
        <v>0</v>
      </c>
      <c r="U28">
        <v>108.2</v>
      </c>
      <c r="V28">
        <v>20.010000000000002</v>
      </c>
      <c r="W28">
        <v>32.1</v>
      </c>
      <c r="X28">
        <v>142.63</v>
      </c>
      <c r="Y28">
        <v>0</v>
      </c>
      <c r="Z28">
        <v>0</v>
      </c>
      <c r="AA28">
        <v>0</v>
      </c>
      <c r="AB28">
        <v>12.67</v>
      </c>
      <c r="AC28">
        <v>9.31</v>
      </c>
      <c r="AD28">
        <v>7.62</v>
      </c>
      <c r="AE28">
        <v>31.7</v>
      </c>
      <c r="AF28">
        <v>17.07</v>
      </c>
      <c r="AG28">
        <v>42.32</v>
      </c>
      <c r="AH28">
        <v>40.08</v>
      </c>
      <c r="AI28">
        <v>15.91</v>
      </c>
      <c r="AJ28">
        <v>0</v>
      </c>
      <c r="AK28">
        <v>51.38</v>
      </c>
      <c r="AL28">
        <v>1.35</v>
      </c>
      <c r="AM28">
        <v>0</v>
      </c>
      <c r="AN28">
        <v>0.6</v>
      </c>
      <c r="AO28">
        <v>0</v>
      </c>
      <c r="AP28">
        <v>0</v>
      </c>
      <c r="AQ28">
        <v>43.27</v>
      </c>
      <c r="AR28">
        <v>0.63</v>
      </c>
      <c r="AS28">
        <v>4.1500000000000004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1883.2499999999998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497.27</v>
      </c>
      <c r="L29">
        <v>418.05</v>
      </c>
      <c r="M29">
        <v>88.49</v>
      </c>
      <c r="N29">
        <v>114.22</v>
      </c>
      <c r="O29">
        <v>58.36</v>
      </c>
      <c r="P29">
        <v>100.17</v>
      </c>
      <c r="Q29">
        <v>9.89</v>
      </c>
      <c r="R29">
        <v>40.770000000000003</v>
      </c>
      <c r="S29">
        <v>25.39</v>
      </c>
      <c r="T29">
        <v>0</v>
      </c>
      <c r="U29">
        <v>108.2</v>
      </c>
      <c r="V29">
        <v>20.010000000000002</v>
      </c>
      <c r="W29">
        <v>32.1</v>
      </c>
      <c r="X29">
        <v>142.63</v>
      </c>
      <c r="Y29">
        <v>0</v>
      </c>
      <c r="Z29">
        <v>2.12</v>
      </c>
      <c r="AA29">
        <v>13.51</v>
      </c>
      <c r="AB29">
        <v>12.67</v>
      </c>
      <c r="AC29">
        <v>9.31</v>
      </c>
      <c r="AD29">
        <v>15.24</v>
      </c>
      <c r="AE29">
        <v>47.54</v>
      </c>
      <c r="AF29">
        <v>17.07</v>
      </c>
      <c r="AG29">
        <v>42.32</v>
      </c>
      <c r="AH29">
        <v>65.59</v>
      </c>
      <c r="AI29">
        <v>15.91</v>
      </c>
      <c r="AJ29">
        <v>0</v>
      </c>
      <c r="AK29">
        <v>51.38</v>
      </c>
      <c r="AL29">
        <v>1.35</v>
      </c>
      <c r="AM29">
        <v>0</v>
      </c>
      <c r="AN29">
        <v>0.6</v>
      </c>
      <c r="AO29">
        <v>0</v>
      </c>
      <c r="AP29">
        <v>0</v>
      </c>
      <c r="AQ29">
        <v>43.27</v>
      </c>
      <c r="AR29">
        <v>0.63</v>
      </c>
      <c r="AS29">
        <v>4.1500000000000004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2017.45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560.54</v>
      </c>
      <c r="L30">
        <v>418.05</v>
      </c>
      <c r="M30">
        <v>88.49</v>
      </c>
      <c r="N30">
        <v>114.22</v>
      </c>
      <c r="O30">
        <v>58.36</v>
      </c>
      <c r="P30">
        <v>100.17</v>
      </c>
      <c r="Q30">
        <v>9.89</v>
      </c>
      <c r="R30">
        <v>40.770000000000003</v>
      </c>
      <c r="S30">
        <v>25.39</v>
      </c>
      <c r="T30">
        <v>0</v>
      </c>
      <c r="U30">
        <v>108.2</v>
      </c>
      <c r="V30">
        <v>20.010000000000002</v>
      </c>
      <c r="W30">
        <v>32.1</v>
      </c>
      <c r="X30">
        <v>142.63</v>
      </c>
      <c r="Y30">
        <v>0</v>
      </c>
      <c r="Z30">
        <v>12.54</v>
      </c>
      <c r="AA30">
        <v>26.98</v>
      </c>
      <c r="AB30">
        <v>38</v>
      </c>
      <c r="AC30">
        <v>18.64</v>
      </c>
      <c r="AD30">
        <v>26.36</v>
      </c>
      <c r="AE30">
        <v>47.54</v>
      </c>
      <c r="AF30">
        <v>17.07</v>
      </c>
      <c r="AG30">
        <v>42.32</v>
      </c>
      <c r="AH30">
        <v>89.99</v>
      </c>
      <c r="AI30">
        <v>15.91</v>
      </c>
      <c r="AJ30">
        <v>0</v>
      </c>
      <c r="AK30">
        <v>51.38</v>
      </c>
      <c r="AL30">
        <v>1.35</v>
      </c>
      <c r="AM30">
        <v>7.6</v>
      </c>
      <c r="AN30">
        <v>0.6</v>
      </c>
      <c r="AO30">
        <v>0</v>
      </c>
      <c r="AP30">
        <v>0</v>
      </c>
      <c r="AQ30">
        <v>57.69</v>
      </c>
      <c r="AR30">
        <v>0.63</v>
      </c>
      <c r="AS30">
        <v>4.1500000000000004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2196.81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609.23</v>
      </c>
      <c r="L31">
        <v>418.05</v>
      </c>
      <c r="M31">
        <v>88.49</v>
      </c>
      <c r="N31">
        <v>114.22</v>
      </c>
      <c r="O31">
        <v>58.36</v>
      </c>
      <c r="P31">
        <v>100.17</v>
      </c>
      <c r="Q31">
        <v>9.89</v>
      </c>
      <c r="R31">
        <v>40.770000000000003</v>
      </c>
      <c r="S31">
        <v>25.39</v>
      </c>
      <c r="T31">
        <v>0</v>
      </c>
      <c r="U31">
        <v>64.92</v>
      </c>
      <c r="V31">
        <v>20.010000000000002</v>
      </c>
      <c r="W31">
        <v>32.1</v>
      </c>
      <c r="X31">
        <v>142.63</v>
      </c>
      <c r="Y31">
        <v>0</v>
      </c>
      <c r="Z31">
        <v>12.54</v>
      </c>
      <c r="AA31">
        <v>26.98</v>
      </c>
      <c r="AB31">
        <v>38</v>
      </c>
      <c r="AC31">
        <v>18.64</v>
      </c>
      <c r="AD31">
        <v>26.36</v>
      </c>
      <c r="AE31">
        <v>47.54</v>
      </c>
      <c r="AF31">
        <v>17.07</v>
      </c>
      <c r="AG31">
        <v>42.32</v>
      </c>
      <c r="AH31">
        <v>89.99</v>
      </c>
      <c r="AI31">
        <v>15.91</v>
      </c>
      <c r="AJ31">
        <v>0</v>
      </c>
      <c r="AK31">
        <v>51.38</v>
      </c>
      <c r="AL31">
        <v>1.35</v>
      </c>
      <c r="AM31">
        <v>7.6</v>
      </c>
      <c r="AN31">
        <v>0.6</v>
      </c>
      <c r="AO31">
        <v>0</v>
      </c>
      <c r="AP31">
        <v>0</v>
      </c>
      <c r="AQ31">
        <v>57.69</v>
      </c>
      <c r="AR31">
        <v>3.18</v>
      </c>
      <c r="AS31">
        <v>4.1500000000000004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2204.7699999999995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638.09</v>
      </c>
      <c r="L32">
        <v>418.05</v>
      </c>
      <c r="M32">
        <v>88.49</v>
      </c>
      <c r="N32">
        <v>114.22</v>
      </c>
      <c r="O32">
        <v>58.36</v>
      </c>
      <c r="P32">
        <v>100.17</v>
      </c>
      <c r="Q32">
        <v>9.89</v>
      </c>
      <c r="R32">
        <v>40.770000000000003</v>
      </c>
      <c r="S32">
        <v>25.39</v>
      </c>
      <c r="T32">
        <v>0</v>
      </c>
      <c r="U32">
        <v>64.92</v>
      </c>
      <c r="V32">
        <v>20.010000000000002</v>
      </c>
      <c r="W32">
        <v>32.1</v>
      </c>
      <c r="X32">
        <v>142.63</v>
      </c>
      <c r="Y32">
        <v>0</v>
      </c>
      <c r="Z32">
        <v>12.54</v>
      </c>
      <c r="AA32">
        <v>26.98</v>
      </c>
      <c r="AB32">
        <v>38</v>
      </c>
      <c r="AC32">
        <v>18.64</v>
      </c>
      <c r="AD32">
        <v>26.36</v>
      </c>
      <c r="AE32">
        <v>47.54</v>
      </c>
      <c r="AF32">
        <v>17.07</v>
      </c>
      <c r="AG32">
        <v>42.32</v>
      </c>
      <c r="AH32">
        <v>89.99</v>
      </c>
      <c r="AI32">
        <v>15.91</v>
      </c>
      <c r="AJ32">
        <v>0</v>
      </c>
      <c r="AK32">
        <v>51.38</v>
      </c>
      <c r="AL32">
        <v>1.35</v>
      </c>
      <c r="AM32">
        <v>7.88</v>
      </c>
      <c r="AN32">
        <v>0.6</v>
      </c>
      <c r="AO32">
        <v>0</v>
      </c>
      <c r="AP32">
        <v>0</v>
      </c>
      <c r="AQ32">
        <v>57.69</v>
      </c>
      <c r="AR32">
        <v>7.43</v>
      </c>
      <c r="AS32">
        <v>10.35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2244.3599999999992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656.71</v>
      </c>
      <c r="L33">
        <v>418.05</v>
      </c>
      <c r="M33">
        <v>88.49</v>
      </c>
      <c r="N33">
        <v>114.22</v>
      </c>
      <c r="O33">
        <v>58.36</v>
      </c>
      <c r="P33">
        <v>100.17</v>
      </c>
      <c r="Q33">
        <v>9.89</v>
      </c>
      <c r="R33">
        <v>40.770000000000003</v>
      </c>
      <c r="S33">
        <v>25.39</v>
      </c>
      <c r="T33">
        <v>0</v>
      </c>
      <c r="U33">
        <v>51.94</v>
      </c>
      <c r="V33">
        <v>20.010000000000002</v>
      </c>
      <c r="W33">
        <v>32.1</v>
      </c>
      <c r="X33">
        <v>142.63</v>
      </c>
      <c r="Y33">
        <v>0</v>
      </c>
      <c r="Z33">
        <v>12.54</v>
      </c>
      <c r="AA33">
        <v>26.98</v>
      </c>
      <c r="AB33">
        <v>38</v>
      </c>
      <c r="AC33">
        <v>18.64</v>
      </c>
      <c r="AD33">
        <v>26.36</v>
      </c>
      <c r="AE33">
        <v>47.54</v>
      </c>
      <c r="AF33">
        <v>17.07</v>
      </c>
      <c r="AG33">
        <v>42.32</v>
      </c>
      <c r="AH33">
        <v>89.99</v>
      </c>
      <c r="AI33">
        <v>15.91</v>
      </c>
      <c r="AJ33">
        <v>0</v>
      </c>
      <c r="AK33">
        <v>51.38</v>
      </c>
      <c r="AL33">
        <v>1.35</v>
      </c>
      <c r="AM33">
        <v>7.88</v>
      </c>
      <c r="AN33">
        <v>0.6</v>
      </c>
      <c r="AO33">
        <v>0</v>
      </c>
      <c r="AP33">
        <v>0</v>
      </c>
      <c r="AQ33">
        <v>57.69</v>
      </c>
      <c r="AR33">
        <v>25.48</v>
      </c>
      <c r="AS33">
        <v>10.35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2268.0499999999993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656.71</v>
      </c>
      <c r="L34">
        <v>418.05</v>
      </c>
      <c r="M34">
        <v>88.49</v>
      </c>
      <c r="N34">
        <v>114.22</v>
      </c>
      <c r="O34">
        <v>58.36</v>
      </c>
      <c r="P34">
        <v>100.17</v>
      </c>
      <c r="Q34">
        <v>9.89</v>
      </c>
      <c r="R34">
        <v>40.770000000000003</v>
      </c>
      <c r="S34">
        <v>25.39</v>
      </c>
      <c r="T34">
        <v>0</v>
      </c>
      <c r="U34">
        <v>51.94</v>
      </c>
      <c r="V34">
        <v>20.010000000000002</v>
      </c>
      <c r="W34">
        <v>32.1</v>
      </c>
      <c r="X34">
        <v>142.63</v>
      </c>
      <c r="Y34">
        <v>0</v>
      </c>
      <c r="Z34">
        <v>12.54</v>
      </c>
      <c r="AA34">
        <v>26.98</v>
      </c>
      <c r="AB34">
        <v>38</v>
      </c>
      <c r="AC34">
        <v>18.64</v>
      </c>
      <c r="AD34">
        <v>26.36</v>
      </c>
      <c r="AE34">
        <v>47.54</v>
      </c>
      <c r="AF34">
        <v>17.07</v>
      </c>
      <c r="AG34">
        <v>42.32</v>
      </c>
      <c r="AH34">
        <v>89.99</v>
      </c>
      <c r="AI34">
        <v>3.43</v>
      </c>
      <c r="AJ34">
        <v>0</v>
      </c>
      <c r="AK34">
        <v>51.38</v>
      </c>
      <c r="AL34">
        <v>1.35</v>
      </c>
      <c r="AM34">
        <v>7.88</v>
      </c>
      <c r="AN34">
        <v>0.6</v>
      </c>
      <c r="AO34">
        <v>0</v>
      </c>
      <c r="AP34">
        <v>0</v>
      </c>
      <c r="AQ34">
        <v>57.69</v>
      </c>
      <c r="AR34">
        <v>25.48</v>
      </c>
      <c r="AS34">
        <v>10.35</v>
      </c>
      <c r="AT34">
        <v>19.239999999999998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2255.5699999999993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656.71</v>
      </c>
      <c r="L35">
        <v>418.05</v>
      </c>
      <c r="M35">
        <v>88.49</v>
      </c>
      <c r="N35">
        <v>114.22</v>
      </c>
      <c r="O35">
        <v>58.36</v>
      </c>
      <c r="P35">
        <v>100.17</v>
      </c>
      <c r="Q35">
        <v>9.89</v>
      </c>
      <c r="R35">
        <v>40.770000000000003</v>
      </c>
      <c r="S35">
        <v>25.39</v>
      </c>
      <c r="T35">
        <v>0</v>
      </c>
      <c r="U35">
        <v>51.94</v>
      </c>
      <c r="V35">
        <v>20.010000000000002</v>
      </c>
      <c r="W35">
        <v>31.89</v>
      </c>
      <c r="X35">
        <v>142.63</v>
      </c>
      <c r="Y35">
        <v>0</v>
      </c>
      <c r="Z35">
        <v>12.54</v>
      </c>
      <c r="AA35">
        <v>26.98</v>
      </c>
      <c r="AB35">
        <v>38</v>
      </c>
      <c r="AC35">
        <v>18.64</v>
      </c>
      <c r="AD35">
        <v>15.31</v>
      </c>
      <c r="AE35">
        <v>47.54</v>
      </c>
      <c r="AF35">
        <v>17.07</v>
      </c>
      <c r="AG35">
        <v>42.32</v>
      </c>
      <c r="AH35">
        <v>89.99</v>
      </c>
      <c r="AI35">
        <v>0</v>
      </c>
      <c r="AJ35">
        <v>0</v>
      </c>
      <c r="AK35">
        <v>51.38</v>
      </c>
      <c r="AL35">
        <v>1.35</v>
      </c>
      <c r="AM35">
        <v>7.88</v>
      </c>
      <c r="AN35">
        <v>0.6</v>
      </c>
      <c r="AO35">
        <v>0</v>
      </c>
      <c r="AP35">
        <v>0</v>
      </c>
      <c r="AQ35">
        <v>57.69</v>
      </c>
      <c r="AR35">
        <v>25.48</v>
      </c>
      <c r="AS35">
        <v>10.35</v>
      </c>
      <c r="AT35">
        <v>19.239999999999998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2240.88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656.71</v>
      </c>
      <c r="L36">
        <v>418.05</v>
      </c>
      <c r="M36">
        <v>88.49</v>
      </c>
      <c r="N36">
        <v>114.22</v>
      </c>
      <c r="O36">
        <v>58.36</v>
      </c>
      <c r="P36">
        <v>100.17</v>
      </c>
      <c r="Q36">
        <v>9.89</v>
      </c>
      <c r="R36">
        <v>40.770000000000003</v>
      </c>
      <c r="S36">
        <v>25.39</v>
      </c>
      <c r="T36">
        <v>0</v>
      </c>
      <c r="U36">
        <v>51.94</v>
      </c>
      <c r="V36">
        <v>20.010000000000002</v>
      </c>
      <c r="W36">
        <v>31.89</v>
      </c>
      <c r="X36">
        <v>142.63</v>
      </c>
      <c r="Y36">
        <v>0</v>
      </c>
      <c r="Z36">
        <v>12.54</v>
      </c>
      <c r="AA36">
        <v>26.98</v>
      </c>
      <c r="AB36">
        <v>12.67</v>
      </c>
      <c r="AC36">
        <v>9.31</v>
      </c>
      <c r="AD36">
        <v>7.62</v>
      </c>
      <c r="AE36">
        <v>31.7</v>
      </c>
      <c r="AF36">
        <v>17.07</v>
      </c>
      <c r="AG36">
        <v>42.32</v>
      </c>
      <c r="AH36">
        <v>89.99</v>
      </c>
      <c r="AI36">
        <v>0</v>
      </c>
      <c r="AJ36">
        <v>0</v>
      </c>
      <c r="AK36">
        <v>51.38</v>
      </c>
      <c r="AL36">
        <v>1.35</v>
      </c>
      <c r="AM36">
        <v>0</v>
      </c>
      <c r="AN36">
        <v>0.6</v>
      </c>
      <c r="AO36">
        <v>0</v>
      </c>
      <c r="AP36">
        <v>0</v>
      </c>
      <c r="AQ36">
        <v>57.69</v>
      </c>
      <c r="AR36">
        <v>25.48</v>
      </c>
      <c r="AS36">
        <v>10.35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2174.81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656.71</v>
      </c>
      <c r="L37">
        <v>418.05</v>
      </c>
      <c r="M37">
        <v>88.49</v>
      </c>
      <c r="N37">
        <v>114.22</v>
      </c>
      <c r="O37">
        <v>58.36</v>
      </c>
      <c r="P37">
        <v>100.17</v>
      </c>
      <c r="Q37">
        <v>9.89</v>
      </c>
      <c r="R37">
        <v>40.770000000000003</v>
      </c>
      <c r="S37">
        <v>25.39</v>
      </c>
      <c r="T37">
        <v>0</v>
      </c>
      <c r="U37">
        <v>51.94</v>
      </c>
      <c r="V37">
        <v>20.010000000000002</v>
      </c>
      <c r="W37">
        <v>31.89</v>
      </c>
      <c r="X37">
        <v>142.63</v>
      </c>
      <c r="Y37">
        <v>0</v>
      </c>
      <c r="Z37">
        <v>12.54</v>
      </c>
      <c r="AA37">
        <v>13.51</v>
      </c>
      <c r="AB37">
        <v>12.67</v>
      </c>
      <c r="AC37">
        <v>9.31</v>
      </c>
      <c r="AD37">
        <v>7.62</v>
      </c>
      <c r="AE37">
        <v>15.85</v>
      </c>
      <c r="AF37">
        <v>17.07</v>
      </c>
      <c r="AG37">
        <v>42.32</v>
      </c>
      <c r="AH37">
        <v>87.44</v>
      </c>
      <c r="AI37">
        <v>0</v>
      </c>
      <c r="AJ37">
        <v>0</v>
      </c>
      <c r="AK37">
        <v>51.38</v>
      </c>
      <c r="AL37">
        <v>1.35</v>
      </c>
      <c r="AM37">
        <v>0</v>
      </c>
      <c r="AN37">
        <v>0.6</v>
      </c>
      <c r="AO37">
        <v>0</v>
      </c>
      <c r="AP37">
        <v>0</v>
      </c>
      <c r="AQ37">
        <v>57.69</v>
      </c>
      <c r="AR37">
        <v>3.4</v>
      </c>
      <c r="AS37">
        <v>10.35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2120.8599999999997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656.71</v>
      </c>
      <c r="L38">
        <v>418.05</v>
      </c>
      <c r="M38">
        <v>88.49</v>
      </c>
      <c r="N38">
        <v>114.22</v>
      </c>
      <c r="O38">
        <v>58.36</v>
      </c>
      <c r="P38">
        <v>100.17</v>
      </c>
      <c r="Q38">
        <v>9.89</v>
      </c>
      <c r="R38">
        <v>40.770000000000003</v>
      </c>
      <c r="S38">
        <v>25.39</v>
      </c>
      <c r="T38">
        <v>0</v>
      </c>
      <c r="U38">
        <v>51.94</v>
      </c>
      <c r="V38">
        <v>20.010000000000002</v>
      </c>
      <c r="W38">
        <v>31.89</v>
      </c>
      <c r="X38">
        <v>142.63</v>
      </c>
      <c r="Y38">
        <v>0</v>
      </c>
      <c r="Z38">
        <v>2.12</v>
      </c>
      <c r="AA38">
        <v>13.51</v>
      </c>
      <c r="AB38">
        <v>0</v>
      </c>
      <c r="AC38">
        <v>9.31</v>
      </c>
      <c r="AD38">
        <v>7.62</v>
      </c>
      <c r="AE38">
        <v>15.85</v>
      </c>
      <c r="AF38">
        <v>17.07</v>
      </c>
      <c r="AG38">
        <v>42.32</v>
      </c>
      <c r="AH38">
        <v>65.59</v>
      </c>
      <c r="AI38">
        <v>0</v>
      </c>
      <c r="AJ38">
        <v>0</v>
      </c>
      <c r="AK38">
        <v>51.38</v>
      </c>
      <c r="AL38">
        <v>1.35</v>
      </c>
      <c r="AM38">
        <v>0</v>
      </c>
      <c r="AN38">
        <v>0.6</v>
      </c>
      <c r="AO38">
        <v>0</v>
      </c>
      <c r="AP38">
        <v>0</v>
      </c>
      <c r="AQ38">
        <v>57.69</v>
      </c>
      <c r="AR38">
        <v>1.07</v>
      </c>
      <c r="AS38">
        <v>4.1500000000000004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2067.3899999999994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656.71</v>
      </c>
      <c r="L39">
        <v>418.05</v>
      </c>
      <c r="M39">
        <v>88.49</v>
      </c>
      <c r="N39">
        <v>114.22</v>
      </c>
      <c r="O39">
        <v>58.36</v>
      </c>
      <c r="P39">
        <v>100.17</v>
      </c>
      <c r="Q39">
        <v>9.89</v>
      </c>
      <c r="R39">
        <v>40.770000000000003</v>
      </c>
      <c r="S39">
        <v>25.39</v>
      </c>
      <c r="T39">
        <v>0</v>
      </c>
      <c r="U39">
        <v>51.94</v>
      </c>
      <c r="V39">
        <v>20.010000000000002</v>
      </c>
      <c r="W39">
        <v>31.89</v>
      </c>
      <c r="X39">
        <v>142.63</v>
      </c>
      <c r="Y39">
        <v>0</v>
      </c>
      <c r="Z39">
        <v>0</v>
      </c>
      <c r="AA39">
        <v>0</v>
      </c>
      <c r="AB39">
        <v>0</v>
      </c>
      <c r="AC39">
        <v>9.31</v>
      </c>
      <c r="AD39">
        <v>0</v>
      </c>
      <c r="AE39">
        <v>15.85</v>
      </c>
      <c r="AF39">
        <v>17.07</v>
      </c>
      <c r="AG39">
        <v>42.32</v>
      </c>
      <c r="AH39">
        <v>43.72</v>
      </c>
      <c r="AI39">
        <v>0</v>
      </c>
      <c r="AJ39">
        <v>0</v>
      </c>
      <c r="AK39">
        <v>51.38</v>
      </c>
      <c r="AL39">
        <v>1.35</v>
      </c>
      <c r="AM39">
        <v>0</v>
      </c>
      <c r="AN39">
        <v>0.6</v>
      </c>
      <c r="AO39">
        <v>0</v>
      </c>
      <c r="AP39">
        <v>5.54</v>
      </c>
      <c r="AQ39">
        <v>57.69</v>
      </c>
      <c r="AR39">
        <v>1.07</v>
      </c>
      <c r="AS39">
        <v>4.1500000000000004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2027.8100000000002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656.71</v>
      </c>
      <c r="L40">
        <v>418.05</v>
      </c>
      <c r="M40">
        <v>88.49</v>
      </c>
      <c r="N40">
        <v>114.22</v>
      </c>
      <c r="O40">
        <v>58.36</v>
      </c>
      <c r="P40">
        <v>100.17</v>
      </c>
      <c r="Q40">
        <v>9.89</v>
      </c>
      <c r="R40">
        <v>40.770000000000003</v>
      </c>
      <c r="S40">
        <v>25.39</v>
      </c>
      <c r="T40">
        <v>0</v>
      </c>
      <c r="U40">
        <v>51.94</v>
      </c>
      <c r="V40">
        <v>20.010000000000002</v>
      </c>
      <c r="W40">
        <v>31.89</v>
      </c>
      <c r="X40">
        <v>142.63</v>
      </c>
      <c r="Y40">
        <v>0</v>
      </c>
      <c r="Z40">
        <v>0</v>
      </c>
      <c r="AA40">
        <v>0</v>
      </c>
      <c r="AB40">
        <v>0</v>
      </c>
      <c r="AC40">
        <v>9.31</v>
      </c>
      <c r="AD40">
        <v>0</v>
      </c>
      <c r="AE40">
        <v>15.85</v>
      </c>
      <c r="AF40">
        <v>17.07</v>
      </c>
      <c r="AG40">
        <v>42.32</v>
      </c>
      <c r="AH40">
        <v>43.72</v>
      </c>
      <c r="AI40">
        <v>0</v>
      </c>
      <c r="AJ40">
        <v>0</v>
      </c>
      <c r="AK40">
        <v>51.38</v>
      </c>
      <c r="AL40">
        <v>1.35</v>
      </c>
      <c r="AM40">
        <v>0</v>
      </c>
      <c r="AN40">
        <v>0.6</v>
      </c>
      <c r="AO40">
        <v>0</v>
      </c>
      <c r="AP40">
        <v>5.54</v>
      </c>
      <c r="AQ40">
        <v>57.69</v>
      </c>
      <c r="AR40">
        <v>1.07</v>
      </c>
      <c r="AS40">
        <v>4.1500000000000004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2027.8100000000002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609.23</v>
      </c>
      <c r="L41">
        <v>418.05</v>
      </c>
      <c r="M41">
        <v>88.49</v>
      </c>
      <c r="N41">
        <v>114.22</v>
      </c>
      <c r="O41">
        <v>58.36</v>
      </c>
      <c r="P41">
        <v>100.17</v>
      </c>
      <c r="Q41">
        <v>9.89</v>
      </c>
      <c r="R41">
        <v>40.770000000000003</v>
      </c>
      <c r="S41">
        <v>25.39</v>
      </c>
      <c r="T41">
        <v>0</v>
      </c>
      <c r="U41">
        <v>51.94</v>
      </c>
      <c r="V41">
        <v>20.010000000000002</v>
      </c>
      <c r="W41">
        <v>32.020000000000003</v>
      </c>
      <c r="X41">
        <v>142.63</v>
      </c>
      <c r="Y41">
        <v>0</v>
      </c>
      <c r="Z41">
        <v>0</v>
      </c>
      <c r="AA41">
        <v>0</v>
      </c>
      <c r="AB41">
        <v>0</v>
      </c>
      <c r="AC41">
        <v>9.31</v>
      </c>
      <c r="AD41">
        <v>0</v>
      </c>
      <c r="AE41">
        <v>0</v>
      </c>
      <c r="AF41">
        <v>17.07</v>
      </c>
      <c r="AG41">
        <v>42.32</v>
      </c>
      <c r="AH41">
        <v>43.72</v>
      </c>
      <c r="AI41">
        <v>0</v>
      </c>
      <c r="AJ41">
        <v>0</v>
      </c>
      <c r="AK41">
        <v>51.38</v>
      </c>
      <c r="AL41">
        <v>1.35</v>
      </c>
      <c r="AM41">
        <v>0</v>
      </c>
      <c r="AN41">
        <v>0.6</v>
      </c>
      <c r="AO41">
        <v>0</v>
      </c>
      <c r="AP41">
        <v>5.54</v>
      </c>
      <c r="AQ41">
        <v>43.27</v>
      </c>
      <c r="AR41">
        <v>3.18</v>
      </c>
      <c r="AS41">
        <v>4.1500000000000004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1952.3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551.52</v>
      </c>
      <c r="L42">
        <v>418.05</v>
      </c>
      <c r="M42">
        <v>88.49</v>
      </c>
      <c r="N42">
        <v>114.22</v>
      </c>
      <c r="O42">
        <v>58.36</v>
      </c>
      <c r="P42">
        <v>100.17</v>
      </c>
      <c r="Q42">
        <v>9.89</v>
      </c>
      <c r="R42">
        <v>40.770000000000003</v>
      </c>
      <c r="S42">
        <v>25.39</v>
      </c>
      <c r="T42">
        <v>0</v>
      </c>
      <c r="U42">
        <v>51.94</v>
      </c>
      <c r="V42">
        <v>20.010000000000002</v>
      </c>
      <c r="W42">
        <v>32.020000000000003</v>
      </c>
      <c r="X42">
        <v>142.63</v>
      </c>
      <c r="Y42">
        <v>0</v>
      </c>
      <c r="Z42">
        <v>0</v>
      </c>
      <c r="AA42">
        <v>0</v>
      </c>
      <c r="AB42">
        <v>0</v>
      </c>
      <c r="AC42">
        <v>9.31</v>
      </c>
      <c r="AD42">
        <v>0</v>
      </c>
      <c r="AE42">
        <v>0</v>
      </c>
      <c r="AF42">
        <v>17.07</v>
      </c>
      <c r="AG42">
        <v>42.32</v>
      </c>
      <c r="AH42">
        <v>21.86</v>
      </c>
      <c r="AI42">
        <v>0</v>
      </c>
      <c r="AJ42">
        <v>0</v>
      </c>
      <c r="AK42">
        <v>51.38</v>
      </c>
      <c r="AL42">
        <v>1.35</v>
      </c>
      <c r="AM42">
        <v>0</v>
      </c>
      <c r="AN42">
        <v>0.6</v>
      </c>
      <c r="AO42">
        <v>0</v>
      </c>
      <c r="AP42">
        <v>5.54</v>
      </c>
      <c r="AQ42">
        <v>43.27</v>
      </c>
      <c r="AR42">
        <v>25.48</v>
      </c>
      <c r="AS42">
        <v>4.1500000000000004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1895.0299999999997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595.51</v>
      </c>
      <c r="L43">
        <v>370.95</v>
      </c>
      <c r="M43">
        <v>88.49</v>
      </c>
      <c r="N43">
        <v>114.22</v>
      </c>
      <c r="O43">
        <v>58.36</v>
      </c>
      <c r="P43">
        <v>100.17</v>
      </c>
      <c r="Q43">
        <v>9.89</v>
      </c>
      <c r="R43">
        <v>40.770000000000003</v>
      </c>
      <c r="S43">
        <v>25.39</v>
      </c>
      <c r="T43">
        <v>0</v>
      </c>
      <c r="U43">
        <v>51.94</v>
      </c>
      <c r="V43">
        <v>20.010000000000002</v>
      </c>
      <c r="W43">
        <v>32.020000000000003</v>
      </c>
      <c r="X43">
        <v>142.63</v>
      </c>
      <c r="Y43">
        <v>0</v>
      </c>
      <c r="Z43">
        <v>0</v>
      </c>
      <c r="AA43">
        <v>0</v>
      </c>
      <c r="AB43">
        <v>0</v>
      </c>
      <c r="AC43">
        <v>9.31</v>
      </c>
      <c r="AD43">
        <v>0</v>
      </c>
      <c r="AE43">
        <v>0</v>
      </c>
      <c r="AF43">
        <v>8.5299999999999994</v>
      </c>
      <c r="AG43">
        <v>42.32</v>
      </c>
      <c r="AH43">
        <v>21.86</v>
      </c>
      <c r="AI43">
        <v>0</v>
      </c>
      <c r="AJ43">
        <v>0</v>
      </c>
      <c r="AK43">
        <v>51.38</v>
      </c>
      <c r="AL43">
        <v>1.35</v>
      </c>
      <c r="AM43">
        <v>0</v>
      </c>
      <c r="AN43">
        <v>0.6</v>
      </c>
      <c r="AO43">
        <v>0</v>
      </c>
      <c r="AP43">
        <v>5.54</v>
      </c>
      <c r="AQ43">
        <v>43.27</v>
      </c>
      <c r="AR43">
        <v>25.48</v>
      </c>
      <c r="AS43">
        <v>4.1500000000000004</v>
      </c>
      <c r="AT43">
        <v>19.239999999999998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1883.38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547.41999999999996</v>
      </c>
      <c r="L44">
        <v>311.32</v>
      </c>
      <c r="M44">
        <v>88.49</v>
      </c>
      <c r="N44">
        <v>114.22</v>
      </c>
      <c r="O44">
        <v>58.36</v>
      </c>
      <c r="P44">
        <v>100.17</v>
      </c>
      <c r="Q44">
        <v>9.89</v>
      </c>
      <c r="R44">
        <v>40.770000000000003</v>
      </c>
      <c r="S44">
        <v>25.39</v>
      </c>
      <c r="T44">
        <v>0</v>
      </c>
      <c r="U44">
        <v>51.94</v>
      </c>
      <c r="V44">
        <v>20.010000000000002</v>
      </c>
      <c r="W44">
        <v>32.020000000000003</v>
      </c>
      <c r="X44">
        <v>142.63</v>
      </c>
      <c r="Y44">
        <v>0</v>
      </c>
      <c r="Z44">
        <v>0</v>
      </c>
      <c r="AA44">
        <v>0</v>
      </c>
      <c r="AB44">
        <v>3.85</v>
      </c>
      <c r="AC44">
        <v>9.31</v>
      </c>
      <c r="AD44">
        <v>0</v>
      </c>
      <c r="AE44">
        <v>0</v>
      </c>
      <c r="AF44">
        <v>8.5299999999999994</v>
      </c>
      <c r="AG44">
        <v>42.32</v>
      </c>
      <c r="AH44">
        <v>0</v>
      </c>
      <c r="AI44">
        <v>0</v>
      </c>
      <c r="AJ44">
        <v>0</v>
      </c>
      <c r="AK44">
        <v>51.38</v>
      </c>
      <c r="AL44">
        <v>1.35</v>
      </c>
      <c r="AM44">
        <v>0</v>
      </c>
      <c r="AN44">
        <v>0.6</v>
      </c>
      <c r="AO44">
        <v>0</v>
      </c>
      <c r="AP44">
        <v>5.54</v>
      </c>
      <c r="AQ44">
        <v>43.27</v>
      </c>
      <c r="AR44">
        <v>25.48</v>
      </c>
      <c r="AS44">
        <v>4.1500000000000004</v>
      </c>
      <c r="AT44">
        <v>19.239999999999998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1757.6499999999999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499.33</v>
      </c>
      <c r="L45">
        <v>251.68</v>
      </c>
      <c r="M45">
        <v>88.49</v>
      </c>
      <c r="N45">
        <v>114.22</v>
      </c>
      <c r="O45">
        <v>58.36</v>
      </c>
      <c r="P45">
        <v>100.17</v>
      </c>
      <c r="Q45">
        <v>8.49</v>
      </c>
      <c r="R45">
        <v>35.14</v>
      </c>
      <c r="S45">
        <v>21.45</v>
      </c>
      <c r="T45">
        <v>0</v>
      </c>
      <c r="U45">
        <v>51.94</v>
      </c>
      <c r="V45">
        <v>20.010000000000002</v>
      </c>
      <c r="W45">
        <v>32.020000000000003</v>
      </c>
      <c r="X45">
        <v>142.63</v>
      </c>
      <c r="Y45">
        <v>0</v>
      </c>
      <c r="Z45">
        <v>0</v>
      </c>
      <c r="AA45">
        <v>0</v>
      </c>
      <c r="AB45">
        <v>12.67</v>
      </c>
      <c r="AC45">
        <v>9.31</v>
      </c>
      <c r="AD45">
        <v>0</v>
      </c>
      <c r="AE45">
        <v>0</v>
      </c>
      <c r="AF45">
        <v>8.5299999999999994</v>
      </c>
      <c r="AG45">
        <v>42.32</v>
      </c>
      <c r="AH45">
        <v>0</v>
      </c>
      <c r="AI45">
        <v>0</v>
      </c>
      <c r="AJ45">
        <v>0</v>
      </c>
      <c r="AK45">
        <v>51.38</v>
      </c>
      <c r="AL45">
        <v>1.35</v>
      </c>
      <c r="AM45">
        <v>0</v>
      </c>
      <c r="AN45">
        <v>0.6</v>
      </c>
      <c r="AO45">
        <v>0</v>
      </c>
      <c r="AP45">
        <v>0.24</v>
      </c>
      <c r="AQ45">
        <v>28.83</v>
      </c>
      <c r="AR45">
        <v>3.18</v>
      </c>
      <c r="AS45">
        <v>4.1500000000000004</v>
      </c>
      <c r="AT45">
        <v>19.239999999999998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1605.7300000000002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492.27</v>
      </c>
      <c r="L46">
        <v>251.68</v>
      </c>
      <c r="M46">
        <v>88.49</v>
      </c>
      <c r="N46">
        <v>114.22</v>
      </c>
      <c r="O46">
        <v>58.36</v>
      </c>
      <c r="P46">
        <v>100.17</v>
      </c>
      <c r="Q46">
        <v>8.49</v>
      </c>
      <c r="R46">
        <v>35.14</v>
      </c>
      <c r="S46">
        <v>21.45</v>
      </c>
      <c r="T46">
        <v>0</v>
      </c>
      <c r="U46">
        <v>51.94</v>
      </c>
      <c r="V46">
        <v>20.010000000000002</v>
      </c>
      <c r="W46">
        <v>32.020000000000003</v>
      </c>
      <c r="X46">
        <v>142.63</v>
      </c>
      <c r="Y46">
        <v>0</v>
      </c>
      <c r="Z46">
        <v>0</v>
      </c>
      <c r="AA46">
        <v>0</v>
      </c>
      <c r="AB46">
        <v>12.67</v>
      </c>
      <c r="AC46">
        <v>9.31</v>
      </c>
      <c r="AD46">
        <v>0</v>
      </c>
      <c r="AE46">
        <v>0</v>
      </c>
      <c r="AF46">
        <v>8.5299999999999994</v>
      </c>
      <c r="AG46">
        <v>42.32</v>
      </c>
      <c r="AH46">
        <v>0</v>
      </c>
      <c r="AI46">
        <v>0</v>
      </c>
      <c r="AJ46">
        <v>0</v>
      </c>
      <c r="AK46">
        <v>51.38</v>
      </c>
      <c r="AL46">
        <v>1.35</v>
      </c>
      <c r="AM46">
        <v>0</v>
      </c>
      <c r="AN46">
        <v>0.6</v>
      </c>
      <c r="AO46">
        <v>0</v>
      </c>
      <c r="AP46">
        <v>0.24</v>
      </c>
      <c r="AQ46">
        <v>28.83</v>
      </c>
      <c r="AR46">
        <v>1.07</v>
      </c>
      <c r="AS46">
        <v>4.1500000000000004</v>
      </c>
      <c r="AT46">
        <v>19.239999999999998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1596.5600000000002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432</v>
      </c>
      <c r="L47">
        <v>251.68</v>
      </c>
      <c r="M47">
        <v>88.49</v>
      </c>
      <c r="N47">
        <v>114.22</v>
      </c>
      <c r="O47">
        <v>58.36</v>
      </c>
      <c r="P47">
        <v>100.17</v>
      </c>
      <c r="Q47">
        <v>8.49</v>
      </c>
      <c r="R47">
        <v>35.14</v>
      </c>
      <c r="S47">
        <v>21.45</v>
      </c>
      <c r="T47">
        <v>0</v>
      </c>
      <c r="U47">
        <v>62.76</v>
      </c>
      <c r="V47">
        <v>20.010000000000002</v>
      </c>
      <c r="W47">
        <v>32.020000000000003</v>
      </c>
      <c r="X47">
        <v>142.63</v>
      </c>
      <c r="Y47">
        <v>0</v>
      </c>
      <c r="Z47">
        <v>0</v>
      </c>
      <c r="AA47">
        <v>0</v>
      </c>
      <c r="AB47">
        <v>12.67</v>
      </c>
      <c r="AC47">
        <v>9.31</v>
      </c>
      <c r="AD47">
        <v>0</v>
      </c>
      <c r="AE47">
        <v>0</v>
      </c>
      <c r="AF47">
        <v>8.5299999999999994</v>
      </c>
      <c r="AG47">
        <v>42.32</v>
      </c>
      <c r="AH47">
        <v>0</v>
      </c>
      <c r="AI47">
        <v>0</v>
      </c>
      <c r="AJ47">
        <v>0</v>
      </c>
      <c r="AK47">
        <v>51.38</v>
      </c>
      <c r="AL47">
        <v>1.35</v>
      </c>
      <c r="AM47">
        <v>0</v>
      </c>
      <c r="AN47">
        <v>0.6</v>
      </c>
      <c r="AO47">
        <v>0</v>
      </c>
      <c r="AP47">
        <v>0.24</v>
      </c>
      <c r="AQ47">
        <v>28.83</v>
      </c>
      <c r="AR47">
        <v>1.07</v>
      </c>
      <c r="AS47">
        <v>4.1500000000000004</v>
      </c>
      <c r="AT47">
        <v>18.45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1546.32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432</v>
      </c>
      <c r="L48">
        <v>251.68</v>
      </c>
      <c r="M48">
        <v>88.49</v>
      </c>
      <c r="N48">
        <v>114.22</v>
      </c>
      <c r="O48">
        <v>58.36</v>
      </c>
      <c r="P48">
        <v>100.17</v>
      </c>
      <c r="Q48">
        <v>8.49</v>
      </c>
      <c r="R48">
        <v>35.14</v>
      </c>
      <c r="S48">
        <v>21.45</v>
      </c>
      <c r="T48">
        <v>0</v>
      </c>
      <c r="U48">
        <v>73.58</v>
      </c>
      <c r="V48">
        <v>20.010000000000002</v>
      </c>
      <c r="W48">
        <v>32.020000000000003</v>
      </c>
      <c r="X48">
        <v>142.63</v>
      </c>
      <c r="Y48">
        <v>0</v>
      </c>
      <c r="Z48">
        <v>0</v>
      </c>
      <c r="AA48">
        <v>0</v>
      </c>
      <c r="AB48">
        <v>12.67</v>
      </c>
      <c r="AC48">
        <v>9.31</v>
      </c>
      <c r="AD48">
        <v>0</v>
      </c>
      <c r="AE48">
        <v>0</v>
      </c>
      <c r="AF48">
        <v>8.5299999999999994</v>
      </c>
      <c r="AG48">
        <v>42.32</v>
      </c>
      <c r="AH48">
        <v>0</v>
      </c>
      <c r="AI48">
        <v>0</v>
      </c>
      <c r="AJ48">
        <v>0</v>
      </c>
      <c r="AK48">
        <v>51.38</v>
      </c>
      <c r="AL48">
        <v>1.35</v>
      </c>
      <c r="AM48">
        <v>0</v>
      </c>
      <c r="AN48">
        <v>0.6</v>
      </c>
      <c r="AO48">
        <v>0</v>
      </c>
      <c r="AP48">
        <v>0.24</v>
      </c>
      <c r="AQ48">
        <v>28.83</v>
      </c>
      <c r="AR48">
        <v>1.07</v>
      </c>
      <c r="AS48">
        <v>4.1500000000000004</v>
      </c>
      <c r="AT48">
        <v>17.23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1555.92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432</v>
      </c>
      <c r="L49">
        <v>251.68</v>
      </c>
      <c r="M49">
        <v>88.49</v>
      </c>
      <c r="N49">
        <v>114.22</v>
      </c>
      <c r="O49">
        <v>58.36</v>
      </c>
      <c r="P49">
        <v>100.17</v>
      </c>
      <c r="Q49">
        <v>8.49</v>
      </c>
      <c r="R49">
        <v>35.14</v>
      </c>
      <c r="S49">
        <v>21.45</v>
      </c>
      <c r="T49">
        <v>0</v>
      </c>
      <c r="U49">
        <v>84.4</v>
      </c>
      <c r="V49">
        <v>20.010000000000002</v>
      </c>
      <c r="W49">
        <v>32.020000000000003</v>
      </c>
      <c r="X49">
        <v>142.63</v>
      </c>
      <c r="Y49">
        <v>0</v>
      </c>
      <c r="Z49">
        <v>0</v>
      </c>
      <c r="AA49">
        <v>0</v>
      </c>
      <c r="AB49">
        <v>12.67</v>
      </c>
      <c r="AC49">
        <v>9.31</v>
      </c>
      <c r="AD49">
        <v>0</v>
      </c>
      <c r="AE49">
        <v>0</v>
      </c>
      <c r="AF49">
        <v>8.5299999999999994</v>
      </c>
      <c r="AG49">
        <v>42.32</v>
      </c>
      <c r="AH49">
        <v>0</v>
      </c>
      <c r="AI49">
        <v>0</v>
      </c>
      <c r="AJ49">
        <v>0</v>
      </c>
      <c r="AK49">
        <v>51.38</v>
      </c>
      <c r="AL49">
        <v>1.35</v>
      </c>
      <c r="AM49">
        <v>0</v>
      </c>
      <c r="AN49">
        <v>0.6</v>
      </c>
      <c r="AO49">
        <v>0</v>
      </c>
      <c r="AP49">
        <v>0.24</v>
      </c>
      <c r="AQ49">
        <v>28.83</v>
      </c>
      <c r="AR49">
        <v>1.07</v>
      </c>
      <c r="AS49">
        <v>4.1500000000000004</v>
      </c>
      <c r="AT49">
        <v>18.579999999999998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1568.0900000000001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432</v>
      </c>
      <c r="L50">
        <v>251.68</v>
      </c>
      <c r="M50">
        <v>88.49</v>
      </c>
      <c r="N50">
        <v>114.22</v>
      </c>
      <c r="O50">
        <v>58.36</v>
      </c>
      <c r="P50">
        <v>100.17</v>
      </c>
      <c r="Q50">
        <v>8.49</v>
      </c>
      <c r="R50">
        <v>35.14</v>
      </c>
      <c r="S50">
        <v>21.45</v>
      </c>
      <c r="T50">
        <v>0</v>
      </c>
      <c r="U50">
        <v>95.22</v>
      </c>
      <c r="V50">
        <v>17.239999999999998</v>
      </c>
      <c r="W50">
        <v>32.020000000000003</v>
      </c>
      <c r="X50">
        <v>142.63</v>
      </c>
      <c r="Y50">
        <v>0</v>
      </c>
      <c r="Z50">
        <v>0</v>
      </c>
      <c r="AA50">
        <v>0</v>
      </c>
      <c r="AB50">
        <v>12.67</v>
      </c>
      <c r="AC50">
        <v>9.31</v>
      </c>
      <c r="AD50">
        <v>0</v>
      </c>
      <c r="AE50">
        <v>0</v>
      </c>
      <c r="AF50">
        <v>8.5299999999999994</v>
      </c>
      <c r="AG50">
        <v>42.32</v>
      </c>
      <c r="AH50">
        <v>0</v>
      </c>
      <c r="AI50">
        <v>0</v>
      </c>
      <c r="AJ50">
        <v>0</v>
      </c>
      <c r="AK50">
        <v>51.38</v>
      </c>
      <c r="AL50">
        <v>1.35</v>
      </c>
      <c r="AM50">
        <v>0</v>
      </c>
      <c r="AN50">
        <v>0.6</v>
      </c>
      <c r="AO50">
        <v>0</v>
      </c>
      <c r="AP50">
        <v>0.24</v>
      </c>
      <c r="AQ50">
        <v>28.83</v>
      </c>
      <c r="AR50">
        <v>1.07</v>
      </c>
      <c r="AS50">
        <v>4.1500000000000004</v>
      </c>
      <c r="AT50">
        <v>19.239999999999998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1576.8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432</v>
      </c>
      <c r="L51">
        <v>249.02</v>
      </c>
      <c r="M51">
        <v>88.49</v>
      </c>
      <c r="N51">
        <v>114.22</v>
      </c>
      <c r="O51">
        <v>58.36</v>
      </c>
      <c r="P51">
        <v>100.17</v>
      </c>
      <c r="Q51">
        <v>8.49</v>
      </c>
      <c r="R51">
        <v>29.78</v>
      </c>
      <c r="S51">
        <v>21.45</v>
      </c>
      <c r="T51">
        <v>0</v>
      </c>
      <c r="U51">
        <v>106.04</v>
      </c>
      <c r="V51">
        <v>17.239999999999998</v>
      </c>
      <c r="W51">
        <v>32.020000000000003</v>
      </c>
      <c r="X51">
        <v>142.63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8.5299999999999994</v>
      </c>
      <c r="AG51">
        <v>42.32</v>
      </c>
      <c r="AH51">
        <v>0</v>
      </c>
      <c r="AI51">
        <v>0</v>
      </c>
      <c r="AJ51">
        <v>0</v>
      </c>
      <c r="AK51">
        <v>51.38</v>
      </c>
      <c r="AL51">
        <v>1.35</v>
      </c>
      <c r="AM51">
        <v>0</v>
      </c>
      <c r="AN51">
        <v>0.6</v>
      </c>
      <c r="AO51">
        <v>0</v>
      </c>
      <c r="AP51">
        <v>0.24</v>
      </c>
      <c r="AQ51">
        <v>28.72</v>
      </c>
      <c r="AR51">
        <v>6.38</v>
      </c>
      <c r="AS51">
        <v>4.1500000000000004</v>
      </c>
      <c r="AT51">
        <v>19.239999999999998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1562.82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432</v>
      </c>
      <c r="L52">
        <v>249.02</v>
      </c>
      <c r="M52">
        <v>88.49</v>
      </c>
      <c r="N52">
        <v>114.22</v>
      </c>
      <c r="O52">
        <v>58.36</v>
      </c>
      <c r="P52">
        <v>100.17</v>
      </c>
      <c r="Q52">
        <v>8.49</v>
      </c>
      <c r="R52">
        <v>27.09</v>
      </c>
      <c r="S52">
        <v>16.55</v>
      </c>
      <c r="T52">
        <v>0</v>
      </c>
      <c r="U52">
        <v>116.86</v>
      </c>
      <c r="V52">
        <v>17.239999999999998</v>
      </c>
      <c r="W52">
        <v>32.020000000000003</v>
      </c>
      <c r="X52">
        <v>142.63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8.5299999999999994</v>
      </c>
      <c r="AG52">
        <v>42.32</v>
      </c>
      <c r="AH52">
        <v>0</v>
      </c>
      <c r="AI52">
        <v>0</v>
      </c>
      <c r="AJ52">
        <v>0</v>
      </c>
      <c r="AK52">
        <v>51.38</v>
      </c>
      <c r="AL52">
        <v>1.35</v>
      </c>
      <c r="AM52">
        <v>0</v>
      </c>
      <c r="AN52">
        <v>0.6</v>
      </c>
      <c r="AO52">
        <v>0</v>
      </c>
      <c r="AP52">
        <v>0.24</v>
      </c>
      <c r="AQ52">
        <v>14.37</v>
      </c>
      <c r="AR52">
        <v>6.38</v>
      </c>
      <c r="AS52">
        <v>4.1500000000000004</v>
      </c>
      <c r="AT52">
        <v>18.87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1551.3299999999997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389.53</v>
      </c>
      <c r="L53">
        <v>249.02</v>
      </c>
      <c r="M53">
        <v>88.49</v>
      </c>
      <c r="N53">
        <v>114.22</v>
      </c>
      <c r="O53">
        <v>58.36</v>
      </c>
      <c r="P53">
        <v>100.17</v>
      </c>
      <c r="Q53">
        <v>6.55</v>
      </c>
      <c r="R53">
        <v>27.09</v>
      </c>
      <c r="S53">
        <v>16.55</v>
      </c>
      <c r="T53">
        <v>0</v>
      </c>
      <c r="U53">
        <v>127.68</v>
      </c>
      <c r="V53">
        <v>13.28</v>
      </c>
      <c r="W53">
        <v>32.020000000000003</v>
      </c>
      <c r="X53">
        <v>142.63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8.5299999999999994</v>
      </c>
      <c r="AG53">
        <v>42.32</v>
      </c>
      <c r="AH53">
        <v>0</v>
      </c>
      <c r="AI53">
        <v>0</v>
      </c>
      <c r="AJ53">
        <v>0</v>
      </c>
      <c r="AK53">
        <v>51.38</v>
      </c>
      <c r="AL53">
        <v>1.35</v>
      </c>
      <c r="AM53">
        <v>0</v>
      </c>
      <c r="AN53">
        <v>0.6</v>
      </c>
      <c r="AO53">
        <v>0</v>
      </c>
      <c r="AP53">
        <v>0.24</v>
      </c>
      <c r="AQ53">
        <v>14.37</v>
      </c>
      <c r="AR53">
        <v>1.07</v>
      </c>
      <c r="AS53">
        <v>4.1500000000000004</v>
      </c>
      <c r="AT53">
        <v>17.39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1506.9899999999996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361.64</v>
      </c>
      <c r="L54">
        <v>249.02</v>
      </c>
      <c r="M54">
        <v>88.49</v>
      </c>
      <c r="N54">
        <v>114.22</v>
      </c>
      <c r="O54">
        <v>58.36</v>
      </c>
      <c r="P54">
        <v>100.17</v>
      </c>
      <c r="Q54">
        <v>6.55</v>
      </c>
      <c r="R54">
        <v>27.09</v>
      </c>
      <c r="S54">
        <v>16.55</v>
      </c>
      <c r="T54">
        <v>0</v>
      </c>
      <c r="U54">
        <v>138.5</v>
      </c>
      <c r="V54">
        <v>13.28</v>
      </c>
      <c r="W54">
        <v>32.020000000000003</v>
      </c>
      <c r="X54">
        <v>142.63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8.5299999999999994</v>
      </c>
      <c r="AG54">
        <v>42.32</v>
      </c>
      <c r="AH54">
        <v>0</v>
      </c>
      <c r="AI54">
        <v>0</v>
      </c>
      <c r="AJ54">
        <v>0</v>
      </c>
      <c r="AK54">
        <v>51.38</v>
      </c>
      <c r="AL54">
        <v>1.35</v>
      </c>
      <c r="AM54">
        <v>0</v>
      </c>
      <c r="AN54">
        <v>0.6</v>
      </c>
      <c r="AO54">
        <v>0</v>
      </c>
      <c r="AP54">
        <v>0.24</v>
      </c>
      <c r="AQ54">
        <v>0</v>
      </c>
      <c r="AR54">
        <v>1.07</v>
      </c>
      <c r="AS54">
        <v>4.1500000000000004</v>
      </c>
      <c r="AT54">
        <v>19.100000000000001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1477.2599999999998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361.64</v>
      </c>
      <c r="L55">
        <v>249.02</v>
      </c>
      <c r="M55">
        <v>88.49</v>
      </c>
      <c r="N55">
        <v>114.22</v>
      </c>
      <c r="O55">
        <v>58.36</v>
      </c>
      <c r="P55">
        <v>100.17</v>
      </c>
      <c r="Q55">
        <v>6.55</v>
      </c>
      <c r="R55">
        <v>27.09</v>
      </c>
      <c r="S55">
        <v>16.55</v>
      </c>
      <c r="T55">
        <v>0</v>
      </c>
      <c r="U55">
        <v>151.47999999999999</v>
      </c>
      <c r="V55">
        <v>13.28</v>
      </c>
      <c r="W55">
        <v>21.31</v>
      </c>
      <c r="X55">
        <v>114.62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8.5299999999999994</v>
      </c>
      <c r="AG55">
        <v>42.32</v>
      </c>
      <c r="AH55">
        <v>0</v>
      </c>
      <c r="AI55">
        <v>0</v>
      </c>
      <c r="AJ55">
        <v>0</v>
      </c>
      <c r="AK55">
        <v>51.38</v>
      </c>
      <c r="AL55">
        <v>1.35</v>
      </c>
      <c r="AM55">
        <v>0</v>
      </c>
      <c r="AN55">
        <v>0.6</v>
      </c>
      <c r="AO55">
        <v>0</v>
      </c>
      <c r="AP55">
        <v>0.49</v>
      </c>
      <c r="AQ55">
        <v>0</v>
      </c>
      <c r="AR55">
        <v>6.38</v>
      </c>
      <c r="AS55">
        <v>4.1500000000000004</v>
      </c>
      <c r="AT55">
        <v>19.239999999999998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1457.2199999999998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361.64</v>
      </c>
      <c r="L56">
        <v>249.02</v>
      </c>
      <c r="M56">
        <v>60.91</v>
      </c>
      <c r="N56">
        <v>114.22</v>
      </c>
      <c r="O56">
        <v>58.36</v>
      </c>
      <c r="P56">
        <v>91.44</v>
      </c>
      <c r="Q56">
        <v>6.55</v>
      </c>
      <c r="R56">
        <v>27.09</v>
      </c>
      <c r="S56">
        <v>16.55</v>
      </c>
      <c r="T56">
        <v>0</v>
      </c>
      <c r="U56">
        <v>161.58000000000001</v>
      </c>
      <c r="V56">
        <v>13.28</v>
      </c>
      <c r="W56">
        <v>21.31</v>
      </c>
      <c r="X56">
        <v>94.92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8.5299999999999994</v>
      </c>
      <c r="AG56">
        <v>42.32</v>
      </c>
      <c r="AH56">
        <v>0</v>
      </c>
      <c r="AI56">
        <v>0</v>
      </c>
      <c r="AJ56">
        <v>0</v>
      </c>
      <c r="AK56">
        <v>51.38</v>
      </c>
      <c r="AL56">
        <v>1.35</v>
      </c>
      <c r="AM56">
        <v>0</v>
      </c>
      <c r="AN56">
        <v>0.6</v>
      </c>
      <c r="AO56">
        <v>0</v>
      </c>
      <c r="AP56">
        <v>0.49</v>
      </c>
      <c r="AQ56">
        <v>0</v>
      </c>
      <c r="AR56">
        <v>6.38</v>
      </c>
      <c r="AS56">
        <v>4.1500000000000004</v>
      </c>
      <c r="AT56">
        <v>19.239999999999998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1411.31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361.64</v>
      </c>
      <c r="L57">
        <v>249.02</v>
      </c>
      <c r="M57">
        <v>60.91</v>
      </c>
      <c r="N57">
        <v>91.95</v>
      </c>
      <c r="O57">
        <v>59.79</v>
      </c>
      <c r="P57">
        <v>91.44</v>
      </c>
      <c r="Q57">
        <v>6.55</v>
      </c>
      <c r="R57">
        <v>27.09</v>
      </c>
      <c r="S57">
        <v>16.55</v>
      </c>
      <c r="T57">
        <v>0</v>
      </c>
      <c r="U57">
        <v>162.30000000000001</v>
      </c>
      <c r="V57">
        <v>13.28</v>
      </c>
      <c r="W57">
        <v>21.31</v>
      </c>
      <c r="X57">
        <v>94.92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8.5299999999999994</v>
      </c>
      <c r="AG57">
        <v>42.32</v>
      </c>
      <c r="AH57">
        <v>0</v>
      </c>
      <c r="AI57">
        <v>0</v>
      </c>
      <c r="AJ57">
        <v>0</v>
      </c>
      <c r="AK57">
        <v>51.38</v>
      </c>
      <c r="AL57">
        <v>1.35</v>
      </c>
      <c r="AM57">
        <v>0</v>
      </c>
      <c r="AN57">
        <v>0.6</v>
      </c>
      <c r="AO57">
        <v>0</v>
      </c>
      <c r="AP57">
        <v>0.49</v>
      </c>
      <c r="AQ57">
        <v>0</v>
      </c>
      <c r="AR57">
        <v>8.49</v>
      </c>
      <c r="AS57">
        <v>4.1500000000000004</v>
      </c>
      <c r="AT57">
        <v>19.239999999999998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1393.3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361.64</v>
      </c>
      <c r="L58">
        <v>249.02</v>
      </c>
      <c r="M58">
        <v>60.91</v>
      </c>
      <c r="N58">
        <v>91.95</v>
      </c>
      <c r="O58">
        <v>59.79</v>
      </c>
      <c r="P58">
        <v>91.44</v>
      </c>
      <c r="Q58">
        <v>6.55</v>
      </c>
      <c r="R58">
        <v>27.09</v>
      </c>
      <c r="S58">
        <v>16.55</v>
      </c>
      <c r="T58">
        <v>0</v>
      </c>
      <c r="U58">
        <v>162.30000000000001</v>
      </c>
      <c r="V58">
        <v>13.28</v>
      </c>
      <c r="W58">
        <v>21.31</v>
      </c>
      <c r="X58">
        <v>94.92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8.5299999999999994</v>
      </c>
      <c r="AG58">
        <v>42.32</v>
      </c>
      <c r="AH58">
        <v>0</v>
      </c>
      <c r="AI58">
        <v>0</v>
      </c>
      <c r="AJ58">
        <v>0</v>
      </c>
      <c r="AK58">
        <v>51.38</v>
      </c>
      <c r="AL58">
        <v>1.35</v>
      </c>
      <c r="AM58">
        <v>0</v>
      </c>
      <c r="AN58">
        <v>0.6</v>
      </c>
      <c r="AO58">
        <v>0</v>
      </c>
      <c r="AP58">
        <v>0.49</v>
      </c>
      <c r="AQ58">
        <v>0</v>
      </c>
      <c r="AR58">
        <v>8.49</v>
      </c>
      <c r="AS58">
        <v>4.1500000000000004</v>
      </c>
      <c r="AT58">
        <v>19.239999999999998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1393.3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361.64</v>
      </c>
      <c r="L59">
        <v>249.02</v>
      </c>
      <c r="M59">
        <v>60.91</v>
      </c>
      <c r="N59">
        <v>91.95</v>
      </c>
      <c r="O59">
        <v>59.79</v>
      </c>
      <c r="P59">
        <v>91.44</v>
      </c>
      <c r="Q59">
        <v>6.55</v>
      </c>
      <c r="R59">
        <v>27.09</v>
      </c>
      <c r="S59">
        <v>16.55</v>
      </c>
      <c r="T59">
        <v>0</v>
      </c>
      <c r="U59">
        <v>168.61</v>
      </c>
      <c r="V59">
        <v>13.28</v>
      </c>
      <c r="W59">
        <v>21.31</v>
      </c>
      <c r="X59">
        <v>114.62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8.5299999999999994</v>
      </c>
      <c r="AG59">
        <v>42.32</v>
      </c>
      <c r="AH59">
        <v>0</v>
      </c>
      <c r="AI59">
        <v>0</v>
      </c>
      <c r="AJ59">
        <v>0</v>
      </c>
      <c r="AK59">
        <v>51.38</v>
      </c>
      <c r="AL59">
        <v>1.35</v>
      </c>
      <c r="AM59">
        <v>0</v>
      </c>
      <c r="AN59">
        <v>0.6</v>
      </c>
      <c r="AO59">
        <v>0</v>
      </c>
      <c r="AP59">
        <v>0.49</v>
      </c>
      <c r="AQ59">
        <v>14.37</v>
      </c>
      <c r="AR59">
        <v>8.49</v>
      </c>
      <c r="AS59">
        <v>4.1500000000000004</v>
      </c>
      <c r="AT59">
        <v>19.239999999999998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1433.6799999999996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361.64</v>
      </c>
      <c r="L60">
        <v>249.02</v>
      </c>
      <c r="M60">
        <v>60.91</v>
      </c>
      <c r="N60">
        <v>91.95</v>
      </c>
      <c r="O60">
        <v>59.79</v>
      </c>
      <c r="P60">
        <v>91.44</v>
      </c>
      <c r="Q60">
        <v>6.55</v>
      </c>
      <c r="R60">
        <v>27.09</v>
      </c>
      <c r="S60">
        <v>16.55</v>
      </c>
      <c r="T60">
        <v>0</v>
      </c>
      <c r="U60">
        <v>173.05</v>
      </c>
      <c r="V60">
        <v>13.28</v>
      </c>
      <c r="W60">
        <v>21.31</v>
      </c>
      <c r="X60">
        <v>114.62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8.5299999999999994</v>
      </c>
      <c r="AG60">
        <v>42.32</v>
      </c>
      <c r="AH60">
        <v>0</v>
      </c>
      <c r="AI60">
        <v>0</v>
      </c>
      <c r="AJ60">
        <v>0</v>
      </c>
      <c r="AK60">
        <v>51.38</v>
      </c>
      <c r="AL60">
        <v>8.94</v>
      </c>
      <c r="AM60">
        <v>0</v>
      </c>
      <c r="AN60">
        <v>0.6</v>
      </c>
      <c r="AO60">
        <v>0</v>
      </c>
      <c r="AP60">
        <v>0.49</v>
      </c>
      <c r="AQ60">
        <v>14.37</v>
      </c>
      <c r="AR60">
        <v>8.49</v>
      </c>
      <c r="AS60">
        <v>4.1500000000000004</v>
      </c>
      <c r="AT60">
        <v>19.239999999999998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1445.7099999999998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361.64</v>
      </c>
      <c r="L61">
        <v>249.02</v>
      </c>
      <c r="M61">
        <v>60.84</v>
      </c>
      <c r="N61">
        <v>91.95</v>
      </c>
      <c r="O61">
        <v>59.79</v>
      </c>
      <c r="P61">
        <v>91.44</v>
      </c>
      <c r="Q61">
        <v>6.55</v>
      </c>
      <c r="R61">
        <v>27.09</v>
      </c>
      <c r="S61">
        <v>16.55</v>
      </c>
      <c r="T61">
        <v>0</v>
      </c>
      <c r="U61">
        <v>173.12</v>
      </c>
      <c r="V61">
        <v>13.28</v>
      </c>
      <c r="W61">
        <v>21.31</v>
      </c>
      <c r="X61">
        <v>114.62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8.5299999999999994</v>
      </c>
      <c r="AG61">
        <v>42.32</v>
      </c>
      <c r="AH61">
        <v>0</v>
      </c>
      <c r="AI61">
        <v>0</v>
      </c>
      <c r="AJ61">
        <v>0</v>
      </c>
      <c r="AK61">
        <v>51.38</v>
      </c>
      <c r="AL61">
        <v>26.82</v>
      </c>
      <c r="AM61">
        <v>0</v>
      </c>
      <c r="AN61">
        <v>0.6</v>
      </c>
      <c r="AO61">
        <v>0</v>
      </c>
      <c r="AP61">
        <v>0.49</v>
      </c>
      <c r="AQ61">
        <v>28.72</v>
      </c>
      <c r="AR61">
        <v>1.07</v>
      </c>
      <c r="AS61">
        <v>4.1500000000000004</v>
      </c>
      <c r="AT61">
        <v>19.239999999999998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1470.5199999999998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361.64</v>
      </c>
      <c r="L62">
        <v>249.02</v>
      </c>
      <c r="M62">
        <v>60.84</v>
      </c>
      <c r="N62">
        <v>91.95</v>
      </c>
      <c r="O62">
        <v>59.79</v>
      </c>
      <c r="P62">
        <v>91.44</v>
      </c>
      <c r="Q62">
        <v>6.55</v>
      </c>
      <c r="R62">
        <v>27.09</v>
      </c>
      <c r="S62">
        <v>16.55</v>
      </c>
      <c r="T62">
        <v>0</v>
      </c>
      <c r="U62">
        <v>173.12</v>
      </c>
      <c r="V62">
        <v>13.28</v>
      </c>
      <c r="W62">
        <v>21.31</v>
      </c>
      <c r="X62">
        <v>114.62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8.5299999999999994</v>
      </c>
      <c r="AG62">
        <v>42.32</v>
      </c>
      <c r="AH62">
        <v>0</v>
      </c>
      <c r="AI62">
        <v>0</v>
      </c>
      <c r="AJ62">
        <v>0</v>
      </c>
      <c r="AK62">
        <v>51.38</v>
      </c>
      <c r="AL62">
        <v>26.82</v>
      </c>
      <c r="AM62">
        <v>0</v>
      </c>
      <c r="AN62">
        <v>0.6</v>
      </c>
      <c r="AO62">
        <v>0</v>
      </c>
      <c r="AP62">
        <v>0.49</v>
      </c>
      <c r="AQ62">
        <v>28.72</v>
      </c>
      <c r="AR62">
        <v>1.07</v>
      </c>
      <c r="AS62">
        <v>4.1500000000000004</v>
      </c>
      <c r="AT62">
        <v>19.239999999999998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1470.5199999999998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361.64</v>
      </c>
      <c r="L63">
        <v>249.02</v>
      </c>
      <c r="M63">
        <v>60.91</v>
      </c>
      <c r="N63">
        <v>91.95</v>
      </c>
      <c r="O63">
        <v>59.79</v>
      </c>
      <c r="P63">
        <v>91.44</v>
      </c>
      <c r="Q63">
        <v>6.55</v>
      </c>
      <c r="R63">
        <v>27.09</v>
      </c>
      <c r="S63">
        <v>16.55</v>
      </c>
      <c r="T63">
        <v>0</v>
      </c>
      <c r="U63">
        <v>173.12</v>
      </c>
      <c r="V63">
        <v>13.28</v>
      </c>
      <c r="W63">
        <v>25.42</v>
      </c>
      <c r="X63">
        <v>114.62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8.5299999999999994</v>
      </c>
      <c r="AG63">
        <v>42.32</v>
      </c>
      <c r="AH63">
        <v>0</v>
      </c>
      <c r="AI63">
        <v>0</v>
      </c>
      <c r="AJ63">
        <v>0</v>
      </c>
      <c r="AK63">
        <v>51.38</v>
      </c>
      <c r="AL63">
        <v>26.82</v>
      </c>
      <c r="AM63">
        <v>0</v>
      </c>
      <c r="AN63">
        <v>0.6</v>
      </c>
      <c r="AO63">
        <v>0</v>
      </c>
      <c r="AP63">
        <v>0.49</v>
      </c>
      <c r="AQ63">
        <v>28.72</v>
      </c>
      <c r="AR63">
        <v>1.07</v>
      </c>
      <c r="AS63">
        <v>4.1500000000000004</v>
      </c>
      <c r="AT63">
        <v>19.239999999999998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1474.7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361.64</v>
      </c>
      <c r="L64">
        <v>249.02</v>
      </c>
      <c r="M64">
        <v>60.91</v>
      </c>
      <c r="N64">
        <v>91.95</v>
      </c>
      <c r="O64">
        <v>59.79</v>
      </c>
      <c r="P64">
        <v>91.44</v>
      </c>
      <c r="Q64">
        <v>6.55</v>
      </c>
      <c r="R64">
        <v>27.09</v>
      </c>
      <c r="S64">
        <v>16.55</v>
      </c>
      <c r="T64">
        <v>0</v>
      </c>
      <c r="U64">
        <v>173.12</v>
      </c>
      <c r="V64">
        <v>13.28</v>
      </c>
      <c r="W64">
        <v>25.71</v>
      </c>
      <c r="X64">
        <v>114.62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8.5299999999999994</v>
      </c>
      <c r="AG64">
        <v>42.32</v>
      </c>
      <c r="AH64">
        <v>0</v>
      </c>
      <c r="AI64">
        <v>0</v>
      </c>
      <c r="AJ64">
        <v>0</v>
      </c>
      <c r="AK64">
        <v>51.38</v>
      </c>
      <c r="AL64">
        <v>26.82</v>
      </c>
      <c r="AM64">
        <v>0</v>
      </c>
      <c r="AN64">
        <v>0.6</v>
      </c>
      <c r="AO64">
        <v>0</v>
      </c>
      <c r="AP64">
        <v>0.49</v>
      </c>
      <c r="AQ64">
        <v>28.72</v>
      </c>
      <c r="AR64">
        <v>1.07</v>
      </c>
      <c r="AS64">
        <v>4.1500000000000004</v>
      </c>
      <c r="AT64">
        <v>19.239999999999998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1474.99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430.7</v>
      </c>
      <c r="L65">
        <v>249.02</v>
      </c>
      <c r="M65">
        <v>60.91</v>
      </c>
      <c r="N65">
        <v>91.95</v>
      </c>
      <c r="O65">
        <v>59.79</v>
      </c>
      <c r="P65">
        <v>91.44</v>
      </c>
      <c r="Q65">
        <v>6.55</v>
      </c>
      <c r="R65">
        <v>27.09</v>
      </c>
      <c r="S65">
        <v>16.55</v>
      </c>
      <c r="T65">
        <v>0</v>
      </c>
      <c r="U65">
        <v>173.12</v>
      </c>
      <c r="V65">
        <v>13.28</v>
      </c>
      <c r="W65">
        <v>25.71</v>
      </c>
      <c r="X65">
        <v>114.62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8.5299999999999994</v>
      </c>
      <c r="AG65">
        <v>42.32</v>
      </c>
      <c r="AH65">
        <v>0</v>
      </c>
      <c r="AI65">
        <v>0</v>
      </c>
      <c r="AJ65">
        <v>0</v>
      </c>
      <c r="AK65">
        <v>51.38</v>
      </c>
      <c r="AL65">
        <v>13.42</v>
      </c>
      <c r="AM65">
        <v>0</v>
      </c>
      <c r="AN65">
        <v>0.6</v>
      </c>
      <c r="AO65">
        <v>0</v>
      </c>
      <c r="AP65">
        <v>0.49</v>
      </c>
      <c r="AQ65">
        <v>43.09</v>
      </c>
      <c r="AR65">
        <v>1.07</v>
      </c>
      <c r="AS65">
        <v>4.1500000000000004</v>
      </c>
      <c r="AT65">
        <v>19.239999999999998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1545.02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432</v>
      </c>
      <c r="L66">
        <v>249.02</v>
      </c>
      <c r="M66">
        <v>60.91</v>
      </c>
      <c r="N66">
        <v>91.95</v>
      </c>
      <c r="O66">
        <v>59.79</v>
      </c>
      <c r="P66">
        <v>91.44</v>
      </c>
      <c r="Q66">
        <v>6.55</v>
      </c>
      <c r="R66">
        <v>27.09</v>
      </c>
      <c r="S66">
        <v>16.55</v>
      </c>
      <c r="T66">
        <v>0</v>
      </c>
      <c r="U66">
        <v>173.12</v>
      </c>
      <c r="V66">
        <v>13.28</v>
      </c>
      <c r="W66">
        <v>25.71</v>
      </c>
      <c r="X66">
        <v>114.62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8.5299999999999994</v>
      </c>
      <c r="AG66">
        <v>42.32</v>
      </c>
      <c r="AH66">
        <v>0</v>
      </c>
      <c r="AI66">
        <v>0</v>
      </c>
      <c r="AJ66">
        <v>0</v>
      </c>
      <c r="AK66">
        <v>51.38</v>
      </c>
      <c r="AL66">
        <v>13.42</v>
      </c>
      <c r="AM66">
        <v>0</v>
      </c>
      <c r="AN66">
        <v>0.6</v>
      </c>
      <c r="AO66">
        <v>0</v>
      </c>
      <c r="AP66">
        <v>0.49</v>
      </c>
      <c r="AQ66">
        <v>43.09</v>
      </c>
      <c r="AR66">
        <v>1.07</v>
      </c>
      <c r="AS66">
        <v>4.1500000000000004</v>
      </c>
      <c r="AT66">
        <v>19.239999999999998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1546.3200000000002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432</v>
      </c>
      <c r="L67">
        <v>249.02</v>
      </c>
      <c r="M67">
        <v>60.91</v>
      </c>
      <c r="N67">
        <v>91.95</v>
      </c>
      <c r="O67">
        <v>59.79</v>
      </c>
      <c r="P67">
        <v>91.44</v>
      </c>
      <c r="Q67">
        <v>6.55</v>
      </c>
      <c r="R67">
        <v>27.09</v>
      </c>
      <c r="S67">
        <v>16.55</v>
      </c>
      <c r="T67">
        <v>0</v>
      </c>
      <c r="U67">
        <v>173.12</v>
      </c>
      <c r="V67">
        <v>13.28</v>
      </c>
      <c r="W67">
        <v>25.71</v>
      </c>
      <c r="X67">
        <v>114.62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8.5299999999999994</v>
      </c>
      <c r="AG67">
        <v>42.32</v>
      </c>
      <c r="AH67">
        <v>0</v>
      </c>
      <c r="AI67">
        <v>0</v>
      </c>
      <c r="AJ67">
        <v>0</v>
      </c>
      <c r="AK67">
        <v>51.38</v>
      </c>
      <c r="AL67">
        <v>1.35</v>
      </c>
      <c r="AM67">
        <v>0</v>
      </c>
      <c r="AN67">
        <v>0.6</v>
      </c>
      <c r="AO67">
        <v>0</v>
      </c>
      <c r="AP67">
        <v>0.49</v>
      </c>
      <c r="AQ67">
        <v>43.09</v>
      </c>
      <c r="AR67">
        <v>1.07</v>
      </c>
      <c r="AS67">
        <v>4.1500000000000004</v>
      </c>
      <c r="AT67">
        <v>19.239999999999998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1534.25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432</v>
      </c>
      <c r="L68">
        <v>249.02</v>
      </c>
      <c r="M68">
        <v>60.91</v>
      </c>
      <c r="N68">
        <v>114.22</v>
      </c>
      <c r="O68">
        <v>59.79</v>
      </c>
      <c r="P68">
        <v>91.44</v>
      </c>
      <c r="Q68">
        <v>6.55</v>
      </c>
      <c r="R68">
        <v>27.09</v>
      </c>
      <c r="S68">
        <v>16.55</v>
      </c>
      <c r="T68">
        <v>0</v>
      </c>
      <c r="U68">
        <v>173.12</v>
      </c>
      <c r="V68">
        <v>13.28</v>
      </c>
      <c r="W68">
        <v>25.71</v>
      </c>
      <c r="X68">
        <v>114.62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8.5299999999999994</v>
      </c>
      <c r="AG68">
        <v>42.32</v>
      </c>
      <c r="AH68">
        <v>0</v>
      </c>
      <c r="AI68">
        <v>0</v>
      </c>
      <c r="AJ68">
        <v>0</v>
      </c>
      <c r="AK68">
        <v>51.38</v>
      </c>
      <c r="AL68">
        <v>1.35</v>
      </c>
      <c r="AM68">
        <v>0</v>
      </c>
      <c r="AN68">
        <v>0.6</v>
      </c>
      <c r="AO68">
        <v>0</v>
      </c>
      <c r="AP68">
        <v>0.49</v>
      </c>
      <c r="AQ68">
        <v>43.09</v>
      </c>
      <c r="AR68">
        <v>1.07</v>
      </c>
      <c r="AS68">
        <v>4.1500000000000004</v>
      </c>
      <c r="AT68">
        <v>19.239999999999998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1556.5199999999995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377.8</v>
      </c>
      <c r="L69">
        <v>249.02</v>
      </c>
      <c r="M69">
        <v>88.49</v>
      </c>
      <c r="N69">
        <v>114.22</v>
      </c>
      <c r="O69">
        <v>59.79</v>
      </c>
      <c r="P69">
        <v>100.17</v>
      </c>
      <c r="Q69">
        <v>7.94</v>
      </c>
      <c r="R69">
        <v>32.72</v>
      </c>
      <c r="S69">
        <v>20.5</v>
      </c>
      <c r="T69">
        <v>0</v>
      </c>
      <c r="U69">
        <v>177.63</v>
      </c>
      <c r="V69">
        <v>16.05</v>
      </c>
      <c r="W69">
        <v>25.71</v>
      </c>
      <c r="X69">
        <v>114.62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15.85</v>
      </c>
      <c r="AF69">
        <v>8.5299999999999994</v>
      </c>
      <c r="AG69">
        <v>42.32</v>
      </c>
      <c r="AH69">
        <v>21.86</v>
      </c>
      <c r="AI69">
        <v>0</v>
      </c>
      <c r="AJ69">
        <v>0</v>
      </c>
      <c r="AK69">
        <v>51.38</v>
      </c>
      <c r="AL69">
        <v>1.35</v>
      </c>
      <c r="AM69">
        <v>0</v>
      </c>
      <c r="AN69">
        <v>0.6</v>
      </c>
      <c r="AO69">
        <v>0</v>
      </c>
      <c r="AP69">
        <v>0.49</v>
      </c>
      <c r="AQ69">
        <v>43.09</v>
      </c>
      <c r="AR69">
        <v>1.07</v>
      </c>
      <c r="AS69">
        <v>4.1500000000000004</v>
      </c>
      <c r="AT69">
        <v>19.239999999999998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1594.59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360.68</v>
      </c>
      <c r="L70">
        <v>249.02</v>
      </c>
      <c r="M70">
        <v>80.599999999999994</v>
      </c>
      <c r="N70">
        <v>114.22</v>
      </c>
      <c r="O70">
        <v>59.79</v>
      </c>
      <c r="P70">
        <v>100.17</v>
      </c>
      <c r="Q70">
        <v>7.94</v>
      </c>
      <c r="R70">
        <v>32.72</v>
      </c>
      <c r="S70">
        <v>20.5</v>
      </c>
      <c r="T70">
        <v>0</v>
      </c>
      <c r="U70">
        <v>178.53</v>
      </c>
      <c r="V70">
        <v>19.02</v>
      </c>
      <c r="W70">
        <v>32.020000000000003</v>
      </c>
      <c r="X70">
        <v>142.63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15.85</v>
      </c>
      <c r="AF70">
        <v>8.5299999999999994</v>
      </c>
      <c r="AG70">
        <v>42.32</v>
      </c>
      <c r="AH70">
        <v>43.72</v>
      </c>
      <c r="AI70">
        <v>0</v>
      </c>
      <c r="AJ70">
        <v>0</v>
      </c>
      <c r="AK70">
        <v>51.38</v>
      </c>
      <c r="AL70">
        <v>1.35</v>
      </c>
      <c r="AM70">
        <v>0</v>
      </c>
      <c r="AN70">
        <v>0.6</v>
      </c>
      <c r="AO70">
        <v>0</v>
      </c>
      <c r="AP70">
        <v>0.49</v>
      </c>
      <c r="AQ70">
        <v>43.09</v>
      </c>
      <c r="AR70">
        <v>1.07</v>
      </c>
      <c r="AS70">
        <v>4.1500000000000004</v>
      </c>
      <c r="AT70">
        <v>19.239999999999998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1629.6299999999999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470.47</v>
      </c>
      <c r="L71">
        <v>311.32</v>
      </c>
      <c r="M71">
        <v>84.45</v>
      </c>
      <c r="N71">
        <v>114.22</v>
      </c>
      <c r="O71">
        <v>59.79</v>
      </c>
      <c r="P71">
        <v>100.17</v>
      </c>
      <c r="Q71">
        <v>9.89</v>
      </c>
      <c r="R71">
        <v>40.770000000000003</v>
      </c>
      <c r="S71">
        <v>25.39</v>
      </c>
      <c r="T71">
        <v>0</v>
      </c>
      <c r="U71">
        <v>178.53</v>
      </c>
      <c r="V71">
        <v>20.010000000000002</v>
      </c>
      <c r="W71">
        <v>32.020000000000003</v>
      </c>
      <c r="X71">
        <v>142.63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7.62</v>
      </c>
      <c r="AE71">
        <v>31.7</v>
      </c>
      <c r="AF71">
        <v>17.07</v>
      </c>
      <c r="AG71">
        <v>42.32</v>
      </c>
      <c r="AH71">
        <v>65.59</v>
      </c>
      <c r="AI71">
        <v>0</v>
      </c>
      <c r="AJ71">
        <v>0</v>
      </c>
      <c r="AK71">
        <v>51.38</v>
      </c>
      <c r="AL71">
        <v>1.35</v>
      </c>
      <c r="AM71">
        <v>0</v>
      </c>
      <c r="AN71">
        <v>0.6</v>
      </c>
      <c r="AO71">
        <v>0</v>
      </c>
      <c r="AP71">
        <v>0.49</v>
      </c>
      <c r="AQ71">
        <v>43.09</v>
      </c>
      <c r="AR71">
        <v>1.07</v>
      </c>
      <c r="AS71">
        <v>4.1500000000000004</v>
      </c>
      <c r="AT71">
        <v>19.239999999999998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1875.33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456.86</v>
      </c>
      <c r="L72">
        <v>370.95</v>
      </c>
      <c r="M72">
        <v>88.49</v>
      </c>
      <c r="N72">
        <v>114.22</v>
      </c>
      <c r="O72">
        <v>59.79</v>
      </c>
      <c r="P72">
        <v>100.17</v>
      </c>
      <c r="Q72">
        <v>9.89</v>
      </c>
      <c r="R72">
        <v>40.770000000000003</v>
      </c>
      <c r="S72">
        <v>25.39</v>
      </c>
      <c r="T72">
        <v>0</v>
      </c>
      <c r="U72">
        <v>178.53</v>
      </c>
      <c r="V72">
        <v>20.010000000000002</v>
      </c>
      <c r="W72">
        <v>32.020000000000003</v>
      </c>
      <c r="X72">
        <v>142.63</v>
      </c>
      <c r="Y72">
        <v>0</v>
      </c>
      <c r="Z72">
        <v>2.12</v>
      </c>
      <c r="AA72">
        <v>12.73</v>
      </c>
      <c r="AB72">
        <v>3.6</v>
      </c>
      <c r="AC72">
        <v>9.31</v>
      </c>
      <c r="AD72">
        <v>15.49</v>
      </c>
      <c r="AE72">
        <v>47.54</v>
      </c>
      <c r="AF72">
        <v>25.6</v>
      </c>
      <c r="AG72">
        <v>42.32</v>
      </c>
      <c r="AH72">
        <v>87.44</v>
      </c>
      <c r="AI72">
        <v>0</v>
      </c>
      <c r="AJ72">
        <v>0</v>
      </c>
      <c r="AK72">
        <v>51.38</v>
      </c>
      <c r="AL72">
        <v>1.35</v>
      </c>
      <c r="AM72">
        <v>0</v>
      </c>
      <c r="AN72">
        <v>0.6</v>
      </c>
      <c r="AO72">
        <v>0</v>
      </c>
      <c r="AP72">
        <v>0.49</v>
      </c>
      <c r="AQ72">
        <v>43.09</v>
      </c>
      <c r="AR72">
        <v>1.07</v>
      </c>
      <c r="AS72">
        <v>4.1500000000000004</v>
      </c>
      <c r="AT72">
        <v>19.239999999999998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2007.2399999999998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527.48</v>
      </c>
      <c r="L73">
        <v>403.23</v>
      </c>
      <c r="M73">
        <v>88.49</v>
      </c>
      <c r="N73">
        <v>114.22</v>
      </c>
      <c r="O73">
        <v>59.79</v>
      </c>
      <c r="P73">
        <v>100.17</v>
      </c>
      <c r="Q73">
        <v>9.89</v>
      </c>
      <c r="R73">
        <v>40.770000000000003</v>
      </c>
      <c r="S73">
        <v>25.39</v>
      </c>
      <c r="T73">
        <v>0</v>
      </c>
      <c r="U73">
        <v>178.53</v>
      </c>
      <c r="V73">
        <v>20.010000000000002</v>
      </c>
      <c r="W73">
        <v>32.020000000000003</v>
      </c>
      <c r="X73">
        <v>142.63</v>
      </c>
      <c r="Y73">
        <v>0</v>
      </c>
      <c r="Z73">
        <v>12.54</v>
      </c>
      <c r="AA73">
        <v>23.17</v>
      </c>
      <c r="AB73">
        <v>38</v>
      </c>
      <c r="AC73">
        <v>18.64</v>
      </c>
      <c r="AD73">
        <v>26.36</v>
      </c>
      <c r="AE73">
        <v>47.54</v>
      </c>
      <c r="AF73">
        <v>37.56</v>
      </c>
      <c r="AG73">
        <v>42.32</v>
      </c>
      <c r="AH73">
        <v>112.48</v>
      </c>
      <c r="AI73">
        <v>0</v>
      </c>
      <c r="AJ73">
        <v>0</v>
      </c>
      <c r="AK73">
        <v>51.38</v>
      </c>
      <c r="AL73">
        <v>1.35</v>
      </c>
      <c r="AM73">
        <v>15.21</v>
      </c>
      <c r="AN73">
        <v>0.6</v>
      </c>
      <c r="AO73">
        <v>0</v>
      </c>
      <c r="AP73">
        <v>0.49</v>
      </c>
      <c r="AQ73">
        <v>57.44</v>
      </c>
      <c r="AR73">
        <v>1.07</v>
      </c>
      <c r="AS73">
        <v>4.1500000000000004</v>
      </c>
      <c r="AT73">
        <v>19.239999999999998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2252.16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527.48</v>
      </c>
      <c r="L74">
        <v>418.05</v>
      </c>
      <c r="M74">
        <v>88.49</v>
      </c>
      <c r="N74">
        <v>114.22</v>
      </c>
      <c r="O74">
        <v>59.79</v>
      </c>
      <c r="P74">
        <v>100.17</v>
      </c>
      <c r="Q74">
        <v>9.89</v>
      </c>
      <c r="R74">
        <v>40.770000000000003</v>
      </c>
      <c r="S74">
        <v>25.39</v>
      </c>
      <c r="T74">
        <v>0</v>
      </c>
      <c r="U74">
        <v>178.53</v>
      </c>
      <c r="V74">
        <v>20.010000000000002</v>
      </c>
      <c r="W74">
        <v>32.020000000000003</v>
      </c>
      <c r="X74">
        <v>142.63</v>
      </c>
      <c r="Y74">
        <v>0</v>
      </c>
      <c r="Z74">
        <v>12.54</v>
      </c>
      <c r="AA74">
        <v>23.17</v>
      </c>
      <c r="AB74">
        <v>38</v>
      </c>
      <c r="AC74">
        <v>18.64</v>
      </c>
      <c r="AD74">
        <v>26.36</v>
      </c>
      <c r="AE74">
        <v>47.54</v>
      </c>
      <c r="AF74">
        <v>37.56</v>
      </c>
      <c r="AG74">
        <v>42.32</v>
      </c>
      <c r="AH74">
        <v>112.48</v>
      </c>
      <c r="AI74">
        <v>0</v>
      </c>
      <c r="AJ74">
        <v>0</v>
      </c>
      <c r="AK74">
        <v>51.38</v>
      </c>
      <c r="AL74">
        <v>1.35</v>
      </c>
      <c r="AM74">
        <v>15.21</v>
      </c>
      <c r="AN74">
        <v>0.6</v>
      </c>
      <c r="AO74">
        <v>0</v>
      </c>
      <c r="AP74">
        <v>0.49</v>
      </c>
      <c r="AQ74">
        <v>57.44</v>
      </c>
      <c r="AR74">
        <v>1.07</v>
      </c>
      <c r="AS74">
        <v>4.1500000000000004</v>
      </c>
      <c r="AT74">
        <v>19.239999999999998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2266.9799999999996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582.71</v>
      </c>
      <c r="L75">
        <v>418.05</v>
      </c>
      <c r="M75">
        <v>88.49</v>
      </c>
      <c r="N75">
        <v>114.22</v>
      </c>
      <c r="O75">
        <v>59.79</v>
      </c>
      <c r="P75">
        <v>100.17</v>
      </c>
      <c r="Q75">
        <v>9.89</v>
      </c>
      <c r="R75">
        <v>40.770000000000003</v>
      </c>
      <c r="S75">
        <v>25.39</v>
      </c>
      <c r="T75">
        <v>0</v>
      </c>
      <c r="U75">
        <v>178.53</v>
      </c>
      <c r="V75">
        <v>20.010000000000002</v>
      </c>
      <c r="W75">
        <v>32.020000000000003</v>
      </c>
      <c r="X75">
        <v>142.63</v>
      </c>
      <c r="Y75">
        <v>0</v>
      </c>
      <c r="Z75">
        <v>12.54</v>
      </c>
      <c r="AA75">
        <v>23.17</v>
      </c>
      <c r="AB75">
        <v>38</v>
      </c>
      <c r="AC75">
        <v>18.64</v>
      </c>
      <c r="AD75">
        <v>26.36</v>
      </c>
      <c r="AE75">
        <v>47.54</v>
      </c>
      <c r="AF75">
        <v>37.56</v>
      </c>
      <c r="AG75">
        <v>42.32</v>
      </c>
      <c r="AH75">
        <v>112.48</v>
      </c>
      <c r="AI75">
        <v>0</v>
      </c>
      <c r="AJ75">
        <v>0</v>
      </c>
      <c r="AK75">
        <v>51.38</v>
      </c>
      <c r="AL75">
        <v>1.35</v>
      </c>
      <c r="AM75">
        <v>15.21</v>
      </c>
      <c r="AN75">
        <v>0.6</v>
      </c>
      <c r="AO75">
        <v>0</v>
      </c>
      <c r="AP75">
        <v>0.49</v>
      </c>
      <c r="AQ75">
        <v>57.44</v>
      </c>
      <c r="AR75">
        <v>1.07</v>
      </c>
      <c r="AS75">
        <v>4.1500000000000004</v>
      </c>
      <c r="AT75">
        <v>19.239999999999998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2322.21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651.69000000000005</v>
      </c>
      <c r="L76">
        <v>418.05</v>
      </c>
      <c r="M76">
        <v>88.49</v>
      </c>
      <c r="N76">
        <v>114.22</v>
      </c>
      <c r="O76">
        <v>59.79</v>
      </c>
      <c r="P76">
        <v>100.17</v>
      </c>
      <c r="Q76">
        <v>9.89</v>
      </c>
      <c r="R76">
        <v>40.770000000000003</v>
      </c>
      <c r="S76">
        <v>25.39</v>
      </c>
      <c r="T76">
        <v>0</v>
      </c>
      <c r="U76">
        <v>178.53</v>
      </c>
      <c r="V76">
        <v>20.010000000000002</v>
      </c>
      <c r="W76">
        <v>32.020000000000003</v>
      </c>
      <c r="X76">
        <v>142.63</v>
      </c>
      <c r="Y76">
        <v>0</v>
      </c>
      <c r="Z76">
        <v>12.54</v>
      </c>
      <c r="AA76">
        <v>12.73</v>
      </c>
      <c r="AB76">
        <v>38</v>
      </c>
      <c r="AC76">
        <v>18.64</v>
      </c>
      <c r="AD76">
        <v>26.36</v>
      </c>
      <c r="AE76">
        <v>47.54</v>
      </c>
      <c r="AF76">
        <v>37.56</v>
      </c>
      <c r="AG76">
        <v>42.32</v>
      </c>
      <c r="AH76">
        <v>112.48</v>
      </c>
      <c r="AI76">
        <v>0</v>
      </c>
      <c r="AJ76">
        <v>0</v>
      </c>
      <c r="AK76">
        <v>51.38</v>
      </c>
      <c r="AL76">
        <v>1.35</v>
      </c>
      <c r="AM76">
        <v>15.21</v>
      </c>
      <c r="AN76">
        <v>0.6</v>
      </c>
      <c r="AO76">
        <v>0</v>
      </c>
      <c r="AP76">
        <v>0.49</v>
      </c>
      <c r="AQ76">
        <v>57.44</v>
      </c>
      <c r="AR76">
        <v>1.07</v>
      </c>
      <c r="AS76">
        <v>4.1500000000000004</v>
      </c>
      <c r="AT76">
        <v>19.239999999999998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2380.75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656.71</v>
      </c>
      <c r="L77">
        <v>418.05</v>
      </c>
      <c r="M77">
        <v>88.49</v>
      </c>
      <c r="N77">
        <v>114.22</v>
      </c>
      <c r="O77">
        <v>59.79</v>
      </c>
      <c r="P77">
        <v>100.17</v>
      </c>
      <c r="Q77">
        <v>9.89</v>
      </c>
      <c r="R77">
        <v>40.770000000000003</v>
      </c>
      <c r="S77">
        <v>25.39</v>
      </c>
      <c r="T77">
        <v>0</v>
      </c>
      <c r="U77">
        <v>178.53</v>
      </c>
      <c r="V77">
        <v>20.010000000000002</v>
      </c>
      <c r="W77">
        <v>32.020000000000003</v>
      </c>
      <c r="X77">
        <v>142.63</v>
      </c>
      <c r="Y77">
        <v>0</v>
      </c>
      <c r="Z77">
        <v>12.54</v>
      </c>
      <c r="AA77">
        <v>0</v>
      </c>
      <c r="AB77">
        <v>38</v>
      </c>
      <c r="AC77">
        <v>18.64</v>
      </c>
      <c r="AD77">
        <v>15.24</v>
      </c>
      <c r="AE77">
        <v>47.54</v>
      </c>
      <c r="AF77">
        <v>37.56</v>
      </c>
      <c r="AG77">
        <v>42.32</v>
      </c>
      <c r="AH77">
        <v>112.48</v>
      </c>
      <c r="AI77">
        <v>0</v>
      </c>
      <c r="AJ77">
        <v>0</v>
      </c>
      <c r="AK77">
        <v>51.38</v>
      </c>
      <c r="AL77">
        <v>1.35</v>
      </c>
      <c r="AM77">
        <v>15.21</v>
      </c>
      <c r="AN77">
        <v>0.6</v>
      </c>
      <c r="AO77">
        <v>0</v>
      </c>
      <c r="AP77">
        <v>0.49</v>
      </c>
      <c r="AQ77">
        <v>57.44</v>
      </c>
      <c r="AR77">
        <v>1.07</v>
      </c>
      <c r="AS77">
        <v>4.1500000000000004</v>
      </c>
      <c r="AT77">
        <v>19.239999999999998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2361.92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656.71</v>
      </c>
      <c r="L78">
        <v>418.05</v>
      </c>
      <c r="M78">
        <v>88.49</v>
      </c>
      <c r="N78">
        <v>114.22</v>
      </c>
      <c r="O78">
        <v>59.79</v>
      </c>
      <c r="P78">
        <v>100.17</v>
      </c>
      <c r="Q78">
        <v>9.89</v>
      </c>
      <c r="R78">
        <v>40.770000000000003</v>
      </c>
      <c r="S78">
        <v>25.39</v>
      </c>
      <c r="T78">
        <v>0</v>
      </c>
      <c r="U78">
        <v>178.53</v>
      </c>
      <c r="V78">
        <v>20.010000000000002</v>
      </c>
      <c r="W78">
        <v>32.020000000000003</v>
      </c>
      <c r="X78">
        <v>142.63</v>
      </c>
      <c r="Y78">
        <v>0</v>
      </c>
      <c r="Z78">
        <v>12.54</v>
      </c>
      <c r="AA78">
        <v>0</v>
      </c>
      <c r="AB78">
        <v>38</v>
      </c>
      <c r="AC78">
        <v>18.64</v>
      </c>
      <c r="AD78">
        <v>8.76</v>
      </c>
      <c r="AE78">
        <v>47.54</v>
      </c>
      <c r="AF78">
        <v>37.56</v>
      </c>
      <c r="AG78">
        <v>42.32</v>
      </c>
      <c r="AH78">
        <v>89.99</v>
      </c>
      <c r="AI78">
        <v>0</v>
      </c>
      <c r="AJ78">
        <v>0</v>
      </c>
      <c r="AK78">
        <v>51.38</v>
      </c>
      <c r="AL78">
        <v>1.35</v>
      </c>
      <c r="AM78">
        <v>15.21</v>
      </c>
      <c r="AN78">
        <v>0.6</v>
      </c>
      <c r="AO78">
        <v>0</v>
      </c>
      <c r="AP78">
        <v>0.49</v>
      </c>
      <c r="AQ78">
        <v>57.44</v>
      </c>
      <c r="AR78">
        <v>1.07</v>
      </c>
      <c r="AS78">
        <v>4.1500000000000004</v>
      </c>
      <c r="AT78">
        <v>19.239999999999998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2332.9499999999998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656.71</v>
      </c>
      <c r="L79">
        <v>418.05</v>
      </c>
      <c r="M79">
        <v>88.49</v>
      </c>
      <c r="N79">
        <v>114.22</v>
      </c>
      <c r="O79">
        <v>59.79</v>
      </c>
      <c r="P79">
        <v>100.17</v>
      </c>
      <c r="Q79">
        <v>9.89</v>
      </c>
      <c r="R79">
        <v>40.770000000000003</v>
      </c>
      <c r="S79">
        <v>25.39</v>
      </c>
      <c r="T79">
        <v>0</v>
      </c>
      <c r="U79">
        <v>178.53</v>
      </c>
      <c r="V79">
        <v>20.010000000000002</v>
      </c>
      <c r="W79">
        <v>32.020000000000003</v>
      </c>
      <c r="X79">
        <v>142.63</v>
      </c>
      <c r="Y79">
        <v>0</v>
      </c>
      <c r="Z79">
        <v>2.12</v>
      </c>
      <c r="AA79">
        <v>0</v>
      </c>
      <c r="AB79">
        <v>2.56</v>
      </c>
      <c r="AC79">
        <v>9.31</v>
      </c>
      <c r="AD79">
        <v>0</v>
      </c>
      <c r="AE79">
        <v>31.7</v>
      </c>
      <c r="AF79">
        <v>37.56</v>
      </c>
      <c r="AG79">
        <v>42.32</v>
      </c>
      <c r="AH79">
        <v>65.59</v>
      </c>
      <c r="AI79">
        <v>3.67</v>
      </c>
      <c r="AJ79">
        <v>0</v>
      </c>
      <c r="AK79">
        <v>51.38</v>
      </c>
      <c r="AL79">
        <v>1.35</v>
      </c>
      <c r="AM79">
        <v>0</v>
      </c>
      <c r="AN79">
        <v>0.6</v>
      </c>
      <c r="AO79">
        <v>0</v>
      </c>
      <c r="AP79">
        <v>0</v>
      </c>
      <c r="AQ79">
        <v>41.87</v>
      </c>
      <c r="AR79">
        <v>3.18</v>
      </c>
      <c r="AS79">
        <v>4.1500000000000004</v>
      </c>
      <c r="AT79">
        <v>19.239999999999998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2203.2699999999995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656.71</v>
      </c>
      <c r="L80">
        <v>418.05</v>
      </c>
      <c r="M80">
        <v>88.49</v>
      </c>
      <c r="N80">
        <v>114.22</v>
      </c>
      <c r="O80">
        <v>59.79</v>
      </c>
      <c r="P80">
        <v>100.17</v>
      </c>
      <c r="Q80">
        <v>9.89</v>
      </c>
      <c r="R80">
        <v>40.770000000000003</v>
      </c>
      <c r="S80">
        <v>25.39</v>
      </c>
      <c r="T80">
        <v>0</v>
      </c>
      <c r="U80">
        <v>178.53</v>
      </c>
      <c r="V80">
        <v>20.010000000000002</v>
      </c>
      <c r="W80">
        <v>32.020000000000003</v>
      </c>
      <c r="X80">
        <v>142.63</v>
      </c>
      <c r="Y80">
        <v>0</v>
      </c>
      <c r="Z80">
        <v>0</v>
      </c>
      <c r="AA80">
        <v>0</v>
      </c>
      <c r="AB80">
        <v>0</v>
      </c>
      <c r="AC80">
        <v>9.31</v>
      </c>
      <c r="AD80">
        <v>0</v>
      </c>
      <c r="AE80">
        <v>15.85</v>
      </c>
      <c r="AF80">
        <v>37.56</v>
      </c>
      <c r="AG80">
        <v>42.32</v>
      </c>
      <c r="AH80">
        <v>43.72</v>
      </c>
      <c r="AI80">
        <v>15.91</v>
      </c>
      <c r="AJ80">
        <v>0</v>
      </c>
      <c r="AK80">
        <v>51.38</v>
      </c>
      <c r="AL80">
        <v>1.35</v>
      </c>
      <c r="AM80">
        <v>0</v>
      </c>
      <c r="AN80">
        <v>0.6</v>
      </c>
      <c r="AO80">
        <v>0</v>
      </c>
      <c r="AP80">
        <v>0</v>
      </c>
      <c r="AQ80">
        <v>41.26</v>
      </c>
      <c r="AR80">
        <v>3.18</v>
      </c>
      <c r="AS80">
        <v>4.1500000000000004</v>
      </c>
      <c r="AT80">
        <v>19.239999999999998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2172.4999999999995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656.71</v>
      </c>
      <c r="L81">
        <v>418.05</v>
      </c>
      <c r="M81">
        <v>88.49</v>
      </c>
      <c r="N81">
        <v>114.22</v>
      </c>
      <c r="O81">
        <v>59.79</v>
      </c>
      <c r="P81">
        <v>100.17</v>
      </c>
      <c r="Q81">
        <v>9.89</v>
      </c>
      <c r="R81">
        <v>40.770000000000003</v>
      </c>
      <c r="S81">
        <v>25.39</v>
      </c>
      <c r="T81">
        <v>0</v>
      </c>
      <c r="U81">
        <v>178.53</v>
      </c>
      <c r="V81">
        <v>20.010000000000002</v>
      </c>
      <c r="W81">
        <v>32.020000000000003</v>
      </c>
      <c r="X81">
        <v>142.63</v>
      </c>
      <c r="Y81">
        <v>0</v>
      </c>
      <c r="Z81">
        <v>0</v>
      </c>
      <c r="AA81">
        <v>0</v>
      </c>
      <c r="AB81">
        <v>0</v>
      </c>
      <c r="AC81">
        <v>9.31</v>
      </c>
      <c r="AD81">
        <v>0</v>
      </c>
      <c r="AE81">
        <v>15.85</v>
      </c>
      <c r="AF81">
        <v>37.56</v>
      </c>
      <c r="AG81">
        <v>42.32</v>
      </c>
      <c r="AH81">
        <v>21.86</v>
      </c>
      <c r="AI81">
        <v>15.91</v>
      </c>
      <c r="AJ81">
        <v>0</v>
      </c>
      <c r="AK81">
        <v>51.38</v>
      </c>
      <c r="AL81">
        <v>1.35</v>
      </c>
      <c r="AM81">
        <v>0</v>
      </c>
      <c r="AN81">
        <v>0.6</v>
      </c>
      <c r="AO81">
        <v>0</v>
      </c>
      <c r="AP81">
        <v>0</v>
      </c>
      <c r="AQ81">
        <v>41.26</v>
      </c>
      <c r="AR81">
        <v>8.49</v>
      </c>
      <c r="AS81">
        <v>10.35</v>
      </c>
      <c r="AT81">
        <v>19.239999999999998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2162.1499999999992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657.04</v>
      </c>
      <c r="L82">
        <v>418.05</v>
      </c>
      <c r="M82">
        <v>88.49</v>
      </c>
      <c r="N82">
        <v>114.22</v>
      </c>
      <c r="O82">
        <v>59.79</v>
      </c>
      <c r="P82">
        <v>100.17</v>
      </c>
      <c r="Q82">
        <v>9.89</v>
      </c>
      <c r="R82">
        <v>40.770000000000003</v>
      </c>
      <c r="S82">
        <v>25.39</v>
      </c>
      <c r="T82">
        <v>0</v>
      </c>
      <c r="U82">
        <v>178.53</v>
      </c>
      <c r="V82">
        <v>20.010000000000002</v>
      </c>
      <c r="W82">
        <v>32.020000000000003</v>
      </c>
      <c r="X82">
        <v>142.63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15.85</v>
      </c>
      <c r="AF82">
        <v>37.56</v>
      </c>
      <c r="AG82">
        <v>42.32</v>
      </c>
      <c r="AH82">
        <v>0</v>
      </c>
      <c r="AI82">
        <v>15.91</v>
      </c>
      <c r="AJ82">
        <v>0</v>
      </c>
      <c r="AK82">
        <v>51.38</v>
      </c>
      <c r="AL82">
        <v>1.35</v>
      </c>
      <c r="AM82">
        <v>0</v>
      </c>
      <c r="AN82">
        <v>0.6</v>
      </c>
      <c r="AO82">
        <v>0</v>
      </c>
      <c r="AP82">
        <v>0</v>
      </c>
      <c r="AQ82">
        <v>41.26</v>
      </c>
      <c r="AR82">
        <v>25.48</v>
      </c>
      <c r="AS82">
        <v>10.35</v>
      </c>
      <c r="AT82">
        <v>19.239999999999998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2148.2999999999997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599.70000000000005</v>
      </c>
      <c r="L83">
        <v>418.05</v>
      </c>
      <c r="M83">
        <v>88.49</v>
      </c>
      <c r="N83">
        <v>114.22</v>
      </c>
      <c r="O83">
        <v>59.79</v>
      </c>
      <c r="P83">
        <v>100.17</v>
      </c>
      <c r="Q83">
        <v>9.89</v>
      </c>
      <c r="R83">
        <v>40.770000000000003</v>
      </c>
      <c r="S83">
        <v>25.39</v>
      </c>
      <c r="T83">
        <v>0</v>
      </c>
      <c r="U83">
        <v>178.53</v>
      </c>
      <c r="V83">
        <v>20.010000000000002</v>
      </c>
      <c r="W83">
        <v>32.020000000000003</v>
      </c>
      <c r="X83">
        <v>142.63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15.85</v>
      </c>
      <c r="AF83">
        <v>37.56</v>
      </c>
      <c r="AG83">
        <v>42.32</v>
      </c>
      <c r="AH83">
        <v>0</v>
      </c>
      <c r="AI83">
        <v>15.91</v>
      </c>
      <c r="AJ83">
        <v>0</v>
      </c>
      <c r="AK83">
        <v>51.38</v>
      </c>
      <c r="AL83">
        <v>1.35</v>
      </c>
      <c r="AM83">
        <v>0</v>
      </c>
      <c r="AN83">
        <v>0.6</v>
      </c>
      <c r="AO83">
        <v>0</v>
      </c>
      <c r="AP83">
        <v>0</v>
      </c>
      <c r="AQ83">
        <v>28.72</v>
      </c>
      <c r="AR83">
        <v>25.48</v>
      </c>
      <c r="AS83">
        <v>10.35</v>
      </c>
      <c r="AT83">
        <v>19.239999999999998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2078.4199999999996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571.46</v>
      </c>
      <c r="L84">
        <v>418.05</v>
      </c>
      <c r="M84">
        <v>88.49</v>
      </c>
      <c r="N84">
        <v>114.22</v>
      </c>
      <c r="O84">
        <v>59.79</v>
      </c>
      <c r="P84">
        <v>100.17</v>
      </c>
      <c r="Q84">
        <v>9.89</v>
      </c>
      <c r="R84">
        <v>40.770000000000003</v>
      </c>
      <c r="S84">
        <v>25.39</v>
      </c>
      <c r="T84">
        <v>0</v>
      </c>
      <c r="U84">
        <v>178.53</v>
      </c>
      <c r="V84">
        <v>20.010000000000002</v>
      </c>
      <c r="W84">
        <v>32.020000000000003</v>
      </c>
      <c r="X84">
        <v>142.63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15.85</v>
      </c>
      <c r="AF84">
        <v>37.56</v>
      </c>
      <c r="AG84">
        <v>42.32</v>
      </c>
      <c r="AH84">
        <v>0</v>
      </c>
      <c r="AI84">
        <v>15.91</v>
      </c>
      <c r="AJ84">
        <v>0</v>
      </c>
      <c r="AK84">
        <v>51.38</v>
      </c>
      <c r="AL84">
        <v>1.35</v>
      </c>
      <c r="AM84">
        <v>0</v>
      </c>
      <c r="AN84">
        <v>0.6</v>
      </c>
      <c r="AO84">
        <v>0</v>
      </c>
      <c r="AP84">
        <v>0</v>
      </c>
      <c r="AQ84">
        <v>28.72</v>
      </c>
      <c r="AR84">
        <v>25.48</v>
      </c>
      <c r="AS84">
        <v>10.35</v>
      </c>
      <c r="AT84">
        <v>19.239999999999998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2050.1799999999998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547.41999999999996</v>
      </c>
      <c r="L85">
        <v>370.95</v>
      </c>
      <c r="M85">
        <v>88.49</v>
      </c>
      <c r="N85">
        <v>114.22</v>
      </c>
      <c r="O85">
        <v>59.79</v>
      </c>
      <c r="P85">
        <v>100.17</v>
      </c>
      <c r="Q85">
        <v>9.89</v>
      </c>
      <c r="R85">
        <v>40.770000000000003</v>
      </c>
      <c r="S85">
        <v>25.39</v>
      </c>
      <c r="T85">
        <v>0</v>
      </c>
      <c r="U85">
        <v>178.53</v>
      </c>
      <c r="V85">
        <v>20.010000000000002</v>
      </c>
      <c r="W85">
        <v>32.020000000000003</v>
      </c>
      <c r="X85">
        <v>142.63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15.85</v>
      </c>
      <c r="AF85">
        <v>18.97</v>
      </c>
      <c r="AG85">
        <v>42.32</v>
      </c>
      <c r="AH85">
        <v>0</v>
      </c>
      <c r="AI85">
        <v>15.91</v>
      </c>
      <c r="AJ85">
        <v>0</v>
      </c>
      <c r="AK85">
        <v>51.38</v>
      </c>
      <c r="AL85">
        <v>1.35</v>
      </c>
      <c r="AM85">
        <v>0</v>
      </c>
      <c r="AN85">
        <v>0.6</v>
      </c>
      <c r="AO85">
        <v>0</v>
      </c>
      <c r="AP85">
        <v>0</v>
      </c>
      <c r="AQ85">
        <v>28.72</v>
      </c>
      <c r="AR85">
        <v>25.48</v>
      </c>
      <c r="AS85">
        <v>10.35</v>
      </c>
      <c r="AT85">
        <v>19.239999999999998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1960.45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499.33</v>
      </c>
      <c r="L86">
        <v>311.32</v>
      </c>
      <c r="M86">
        <v>88.49</v>
      </c>
      <c r="N86">
        <v>114.22</v>
      </c>
      <c r="O86">
        <v>59.79</v>
      </c>
      <c r="P86">
        <v>100.17</v>
      </c>
      <c r="Q86">
        <v>9.89</v>
      </c>
      <c r="R86">
        <v>40.770000000000003</v>
      </c>
      <c r="S86">
        <v>25.39</v>
      </c>
      <c r="T86">
        <v>0</v>
      </c>
      <c r="U86">
        <v>178.53</v>
      </c>
      <c r="V86">
        <v>20.010000000000002</v>
      </c>
      <c r="W86">
        <v>32.020000000000003</v>
      </c>
      <c r="X86">
        <v>142.63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15.85</v>
      </c>
      <c r="AF86">
        <v>8.5299999999999994</v>
      </c>
      <c r="AG86">
        <v>42.32</v>
      </c>
      <c r="AH86">
        <v>0</v>
      </c>
      <c r="AI86">
        <v>3.43</v>
      </c>
      <c r="AJ86">
        <v>0</v>
      </c>
      <c r="AK86">
        <v>51.38</v>
      </c>
      <c r="AL86">
        <v>1.35</v>
      </c>
      <c r="AM86">
        <v>0</v>
      </c>
      <c r="AN86">
        <v>0.6</v>
      </c>
      <c r="AO86">
        <v>0</v>
      </c>
      <c r="AP86">
        <v>0</v>
      </c>
      <c r="AQ86">
        <v>28.72</v>
      </c>
      <c r="AR86">
        <v>25.48</v>
      </c>
      <c r="AS86">
        <v>10.35</v>
      </c>
      <c r="AT86">
        <v>19.239999999999998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1829.8100000000002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384.72</v>
      </c>
      <c r="L87">
        <v>251.68</v>
      </c>
      <c r="M87">
        <v>88.49</v>
      </c>
      <c r="N87">
        <v>114.22</v>
      </c>
      <c r="O87">
        <v>59.79</v>
      </c>
      <c r="P87">
        <v>100.17</v>
      </c>
      <c r="Q87">
        <v>9.89</v>
      </c>
      <c r="R87">
        <v>40.770000000000003</v>
      </c>
      <c r="S87">
        <v>25.39</v>
      </c>
      <c r="T87">
        <v>0</v>
      </c>
      <c r="U87">
        <v>178.53</v>
      </c>
      <c r="V87">
        <v>20.010000000000002</v>
      </c>
      <c r="W87">
        <v>32.020000000000003</v>
      </c>
      <c r="X87">
        <v>142.63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15.85</v>
      </c>
      <c r="AF87">
        <v>8.5299999999999994</v>
      </c>
      <c r="AG87">
        <v>42.32</v>
      </c>
      <c r="AH87">
        <v>0</v>
      </c>
      <c r="AI87">
        <v>0</v>
      </c>
      <c r="AJ87">
        <v>0</v>
      </c>
      <c r="AK87">
        <v>51.38</v>
      </c>
      <c r="AL87">
        <v>1.35</v>
      </c>
      <c r="AM87">
        <v>0</v>
      </c>
      <c r="AN87">
        <v>0.6</v>
      </c>
      <c r="AO87">
        <v>0</v>
      </c>
      <c r="AP87">
        <v>0</v>
      </c>
      <c r="AQ87">
        <v>28.72</v>
      </c>
      <c r="AR87">
        <v>6.38</v>
      </c>
      <c r="AS87">
        <v>4.1500000000000004</v>
      </c>
      <c r="AT87">
        <v>19.239999999999998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1626.83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351.2</v>
      </c>
      <c r="L88">
        <v>251.68</v>
      </c>
      <c r="M88">
        <v>88.49</v>
      </c>
      <c r="N88">
        <v>114.22</v>
      </c>
      <c r="O88">
        <v>59.79</v>
      </c>
      <c r="P88">
        <v>100.17</v>
      </c>
      <c r="Q88">
        <v>9.89</v>
      </c>
      <c r="R88">
        <v>40.770000000000003</v>
      </c>
      <c r="S88">
        <v>25.39</v>
      </c>
      <c r="T88">
        <v>0</v>
      </c>
      <c r="U88">
        <v>178.53</v>
      </c>
      <c r="V88">
        <v>20.010000000000002</v>
      </c>
      <c r="W88">
        <v>32.020000000000003</v>
      </c>
      <c r="X88">
        <v>142.63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15.85</v>
      </c>
      <c r="AF88">
        <v>8.5299999999999994</v>
      </c>
      <c r="AG88">
        <v>42.32</v>
      </c>
      <c r="AH88">
        <v>0</v>
      </c>
      <c r="AI88">
        <v>0</v>
      </c>
      <c r="AJ88">
        <v>0</v>
      </c>
      <c r="AK88">
        <v>51.38</v>
      </c>
      <c r="AL88">
        <v>1.35</v>
      </c>
      <c r="AM88">
        <v>0</v>
      </c>
      <c r="AN88">
        <v>0.6</v>
      </c>
      <c r="AO88">
        <v>0</v>
      </c>
      <c r="AP88">
        <v>0</v>
      </c>
      <c r="AQ88">
        <v>28.72</v>
      </c>
      <c r="AR88">
        <v>5.31</v>
      </c>
      <c r="AS88">
        <v>4.1500000000000004</v>
      </c>
      <c r="AT88">
        <v>19.239999999999998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1592.2399999999998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341.58</v>
      </c>
      <c r="L89">
        <v>251.68</v>
      </c>
      <c r="M89">
        <v>88.49</v>
      </c>
      <c r="N89">
        <v>114.22</v>
      </c>
      <c r="O89">
        <v>59.79</v>
      </c>
      <c r="P89">
        <v>100.17</v>
      </c>
      <c r="Q89">
        <v>9.89</v>
      </c>
      <c r="R89">
        <v>40.770000000000003</v>
      </c>
      <c r="S89">
        <v>25.39</v>
      </c>
      <c r="T89">
        <v>0</v>
      </c>
      <c r="U89">
        <v>185.74</v>
      </c>
      <c r="V89">
        <v>20.010000000000002</v>
      </c>
      <c r="W89">
        <v>32.020000000000003</v>
      </c>
      <c r="X89">
        <v>142.63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15.85</v>
      </c>
      <c r="AF89">
        <v>8.5299999999999994</v>
      </c>
      <c r="AG89">
        <v>42.32</v>
      </c>
      <c r="AH89">
        <v>0</v>
      </c>
      <c r="AI89">
        <v>0</v>
      </c>
      <c r="AJ89">
        <v>0</v>
      </c>
      <c r="AK89">
        <v>51.38</v>
      </c>
      <c r="AL89">
        <v>1.35</v>
      </c>
      <c r="AM89">
        <v>0</v>
      </c>
      <c r="AN89">
        <v>0.6</v>
      </c>
      <c r="AO89">
        <v>0</v>
      </c>
      <c r="AP89">
        <v>0</v>
      </c>
      <c r="AQ89">
        <v>28.72</v>
      </c>
      <c r="AR89">
        <v>5.31</v>
      </c>
      <c r="AS89">
        <v>4.1500000000000004</v>
      </c>
      <c r="AT89">
        <v>19.239999999999998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1589.83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355.06</v>
      </c>
      <c r="L90">
        <v>251.68</v>
      </c>
      <c r="M90">
        <v>88.49</v>
      </c>
      <c r="N90">
        <v>114.22</v>
      </c>
      <c r="O90">
        <v>59.79</v>
      </c>
      <c r="P90">
        <v>100.17</v>
      </c>
      <c r="Q90">
        <v>9.89</v>
      </c>
      <c r="R90">
        <v>40.770000000000003</v>
      </c>
      <c r="S90">
        <v>25.39</v>
      </c>
      <c r="T90">
        <v>0</v>
      </c>
      <c r="U90">
        <v>196.56</v>
      </c>
      <c r="V90">
        <v>20.010000000000002</v>
      </c>
      <c r="W90">
        <v>32.020000000000003</v>
      </c>
      <c r="X90">
        <v>142.63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15.85</v>
      </c>
      <c r="AF90">
        <v>8.5299999999999994</v>
      </c>
      <c r="AG90">
        <v>42.32</v>
      </c>
      <c r="AH90">
        <v>0</v>
      </c>
      <c r="AI90">
        <v>0</v>
      </c>
      <c r="AJ90">
        <v>0</v>
      </c>
      <c r="AK90">
        <v>51.38</v>
      </c>
      <c r="AL90">
        <v>1.35</v>
      </c>
      <c r="AM90">
        <v>0</v>
      </c>
      <c r="AN90">
        <v>0.6</v>
      </c>
      <c r="AO90">
        <v>0</v>
      </c>
      <c r="AP90">
        <v>0</v>
      </c>
      <c r="AQ90">
        <v>28.72</v>
      </c>
      <c r="AR90">
        <v>5.31</v>
      </c>
      <c r="AS90">
        <v>4.1500000000000004</v>
      </c>
      <c r="AT90">
        <v>19.239999999999998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1614.1299999999997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355.06</v>
      </c>
      <c r="L91">
        <v>251.68</v>
      </c>
      <c r="M91">
        <v>88.49</v>
      </c>
      <c r="N91">
        <v>114.22</v>
      </c>
      <c r="O91">
        <v>59.79</v>
      </c>
      <c r="P91">
        <v>100.17</v>
      </c>
      <c r="Q91">
        <v>8.49</v>
      </c>
      <c r="R91">
        <v>35.14</v>
      </c>
      <c r="S91">
        <v>21.45</v>
      </c>
      <c r="T91">
        <v>0</v>
      </c>
      <c r="U91">
        <v>212.8</v>
      </c>
      <c r="V91">
        <v>20.010000000000002</v>
      </c>
      <c r="W91">
        <v>32.020000000000003</v>
      </c>
      <c r="X91">
        <v>142.63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15.85</v>
      </c>
      <c r="AF91">
        <v>8.5299999999999994</v>
      </c>
      <c r="AG91">
        <v>42.32</v>
      </c>
      <c r="AH91">
        <v>0</v>
      </c>
      <c r="AI91">
        <v>0</v>
      </c>
      <c r="AJ91">
        <v>0</v>
      </c>
      <c r="AK91">
        <v>51.38</v>
      </c>
      <c r="AL91">
        <v>1.35</v>
      </c>
      <c r="AM91">
        <v>0</v>
      </c>
      <c r="AN91">
        <v>0.6</v>
      </c>
      <c r="AO91">
        <v>0</v>
      </c>
      <c r="AP91">
        <v>0</v>
      </c>
      <c r="AQ91">
        <v>28.72</v>
      </c>
      <c r="AR91">
        <v>3.18</v>
      </c>
      <c r="AS91">
        <v>4.1500000000000004</v>
      </c>
      <c r="AT91">
        <v>19.239999999999998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1617.2699999999998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355.06</v>
      </c>
      <c r="L92">
        <v>251.68</v>
      </c>
      <c r="M92">
        <v>88.49</v>
      </c>
      <c r="N92">
        <v>114.22</v>
      </c>
      <c r="O92">
        <v>59.79</v>
      </c>
      <c r="P92">
        <v>100.17</v>
      </c>
      <c r="Q92">
        <v>8.49</v>
      </c>
      <c r="R92">
        <v>35.14</v>
      </c>
      <c r="S92">
        <v>21.45</v>
      </c>
      <c r="T92">
        <v>0</v>
      </c>
      <c r="U92">
        <v>229.03</v>
      </c>
      <c r="V92">
        <v>20.010000000000002</v>
      </c>
      <c r="W92">
        <v>32.020000000000003</v>
      </c>
      <c r="X92">
        <v>142.63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15.85</v>
      </c>
      <c r="AF92">
        <v>8.5299999999999994</v>
      </c>
      <c r="AG92">
        <v>42.32</v>
      </c>
      <c r="AH92">
        <v>0</v>
      </c>
      <c r="AI92">
        <v>0</v>
      </c>
      <c r="AJ92">
        <v>0</v>
      </c>
      <c r="AK92">
        <v>51.38</v>
      </c>
      <c r="AL92">
        <v>1.35</v>
      </c>
      <c r="AM92">
        <v>0</v>
      </c>
      <c r="AN92">
        <v>0.6</v>
      </c>
      <c r="AO92">
        <v>0</v>
      </c>
      <c r="AP92">
        <v>0</v>
      </c>
      <c r="AQ92">
        <v>13.75</v>
      </c>
      <c r="AR92">
        <v>3.18</v>
      </c>
      <c r="AS92">
        <v>4.1500000000000004</v>
      </c>
      <c r="AT92">
        <v>19.239999999999998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1618.5299999999997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355.06</v>
      </c>
      <c r="L93">
        <v>251.68</v>
      </c>
      <c r="M93">
        <v>88.49</v>
      </c>
      <c r="N93">
        <v>114.22</v>
      </c>
      <c r="O93">
        <v>59.79</v>
      </c>
      <c r="P93">
        <v>100.17</v>
      </c>
      <c r="Q93">
        <v>8.49</v>
      </c>
      <c r="R93">
        <v>35.14</v>
      </c>
      <c r="S93">
        <v>21.45</v>
      </c>
      <c r="T93">
        <v>0</v>
      </c>
      <c r="U93">
        <v>245.27</v>
      </c>
      <c r="V93">
        <v>17.239999999999998</v>
      </c>
      <c r="W93">
        <v>32.020000000000003</v>
      </c>
      <c r="X93">
        <v>142.63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15.85</v>
      </c>
      <c r="AF93">
        <v>8.5299999999999994</v>
      </c>
      <c r="AG93">
        <v>42.32</v>
      </c>
      <c r="AH93">
        <v>0</v>
      </c>
      <c r="AI93">
        <v>0</v>
      </c>
      <c r="AJ93">
        <v>0</v>
      </c>
      <c r="AK93">
        <v>51.38</v>
      </c>
      <c r="AL93">
        <v>1.35</v>
      </c>
      <c r="AM93">
        <v>0</v>
      </c>
      <c r="AN93">
        <v>0.6</v>
      </c>
      <c r="AO93">
        <v>0</v>
      </c>
      <c r="AP93">
        <v>0</v>
      </c>
      <c r="AQ93">
        <v>13.75</v>
      </c>
      <c r="AR93">
        <v>3.18</v>
      </c>
      <c r="AS93">
        <v>4.1500000000000004</v>
      </c>
      <c r="AT93">
        <v>19.239999999999998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1632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355.06</v>
      </c>
      <c r="L94">
        <v>251.68</v>
      </c>
      <c r="M94">
        <v>88.49</v>
      </c>
      <c r="N94">
        <v>114.22</v>
      </c>
      <c r="O94">
        <v>59.79</v>
      </c>
      <c r="P94">
        <v>100.17</v>
      </c>
      <c r="Q94">
        <v>8.49</v>
      </c>
      <c r="R94">
        <v>35.14</v>
      </c>
      <c r="S94">
        <v>21.45</v>
      </c>
      <c r="T94">
        <v>0</v>
      </c>
      <c r="U94">
        <v>256.08999999999997</v>
      </c>
      <c r="V94">
        <v>17.239999999999998</v>
      </c>
      <c r="W94">
        <v>32.020000000000003</v>
      </c>
      <c r="X94">
        <v>142.63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15.85</v>
      </c>
      <c r="AF94">
        <v>8.5299999999999994</v>
      </c>
      <c r="AG94">
        <v>42.32</v>
      </c>
      <c r="AH94">
        <v>0</v>
      </c>
      <c r="AI94">
        <v>0</v>
      </c>
      <c r="AJ94">
        <v>0</v>
      </c>
      <c r="AK94">
        <v>51.38</v>
      </c>
      <c r="AL94">
        <v>13.42</v>
      </c>
      <c r="AM94">
        <v>0</v>
      </c>
      <c r="AN94">
        <v>0.6</v>
      </c>
      <c r="AO94">
        <v>0</v>
      </c>
      <c r="AP94">
        <v>0</v>
      </c>
      <c r="AQ94">
        <v>13.75</v>
      </c>
      <c r="AR94">
        <v>3.18</v>
      </c>
      <c r="AS94">
        <v>4.1500000000000004</v>
      </c>
      <c r="AT94">
        <v>19.239999999999998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1654.8899999999999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298.39999999999998</v>
      </c>
      <c r="L95">
        <v>251.68</v>
      </c>
      <c r="M95">
        <v>88.49</v>
      </c>
      <c r="N95">
        <v>114.22</v>
      </c>
      <c r="O95">
        <v>59.79</v>
      </c>
      <c r="P95">
        <v>100.17</v>
      </c>
      <c r="Q95">
        <v>8.49</v>
      </c>
      <c r="R95">
        <v>35.14</v>
      </c>
      <c r="S95">
        <v>21.45</v>
      </c>
      <c r="T95">
        <v>0</v>
      </c>
      <c r="U95">
        <v>272.32</v>
      </c>
      <c r="V95">
        <v>17.239999999999998</v>
      </c>
      <c r="W95">
        <v>32.020000000000003</v>
      </c>
      <c r="X95">
        <v>142.63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8.5299999999999994</v>
      </c>
      <c r="AG95">
        <v>42.32</v>
      </c>
      <c r="AH95">
        <v>0</v>
      </c>
      <c r="AI95">
        <v>0</v>
      </c>
      <c r="AJ95">
        <v>0</v>
      </c>
      <c r="AK95">
        <v>51.38</v>
      </c>
      <c r="AL95">
        <v>26.82</v>
      </c>
      <c r="AM95">
        <v>0</v>
      </c>
      <c r="AN95">
        <v>0.6</v>
      </c>
      <c r="AO95">
        <v>0</v>
      </c>
      <c r="AP95">
        <v>0</v>
      </c>
      <c r="AQ95">
        <v>13.75</v>
      </c>
      <c r="AR95">
        <v>3.18</v>
      </c>
      <c r="AS95">
        <v>4.1500000000000004</v>
      </c>
      <c r="AT95">
        <v>19.239999999999998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1612.01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284.69</v>
      </c>
      <c r="L96">
        <v>238.79</v>
      </c>
      <c r="M96">
        <v>88.49</v>
      </c>
      <c r="N96">
        <v>114.22</v>
      </c>
      <c r="O96">
        <v>59.79</v>
      </c>
      <c r="P96">
        <v>100.17</v>
      </c>
      <c r="Q96">
        <v>8.49</v>
      </c>
      <c r="R96">
        <v>35.14</v>
      </c>
      <c r="S96">
        <v>21.45</v>
      </c>
      <c r="T96">
        <v>0</v>
      </c>
      <c r="U96">
        <v>288.56</v>
      </c>
      <c r="V96">
        <v>17.239999999999998</v>
      </c>
      <c r="W96">
        <v>32.020000000000003</v>
      </c>
      <c r="X96">
        <v>142.63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8.5299999999999994</v>
      </c>
      <c r="AG96">
        <v>42.32</v>
      </c>
      <c r="AH96">
        <v>0</v>
      </c>
      <c r="AI96">
        <v>0</v>
      </c>
      <c r="AJ96">
        <v>0</v>
      </c>
      <c r="AK96">
        <v>51.38</v>
      </c>
      <c r="AL96">
        <v>26.82</v>
      </c>
      <c r="AM96">
        <v>0</v>
      </c>
      <c r="AN96">
        <v>0.6</v>
      </c>
      <c r="AO96">
        <v>0</v>
      </c>
      <c r="AP96">
        <v>0</v>
      </c>
      <c r="AQ96">
        <v>13.75</v>
      </c>
      <c r="AR96">
        <v>3.18</v>
      </c>
      <c r="AS96">
        <v>4.1500000000000004</v>
      </c>
      <c r="AT96">
        <v>19.239999999999998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1601.6499999999999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284.69</v>
      </c>
      <c r="L97">
        <v>232.05</v>
      </c>
      <c r="M97">
        <v>88.49</v>
      </c>
      <c r="N97">
        <v>114.22</v>
      </c>
      <c r="O97">
        <v>59.79</v>
      </c>
      <c r="P97">
        <v>100.17</v>
      </c>
      <c r="Q97">
        <v>7.52</v>
      </c>
      <c r="R97">
        <v>30.9</v>
      </c>
      <c r="S97">
        <v>21.13</v>
      </c>
      <c r="T97">
        <v>0</v>
      </c>
      <c r="U97">
        <v>299.38</v>
      </c>
      <c r="V97">
        <v>17.239999999999998</v>
      </c>
      <c r="W97">
        <v>32.020000000000003</v>
      </c>
      <c r="X97">
        <v>142.63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8.5299999999999994</v>
      </c>
      <c r="AG97">
        <v>42.32</v>
      </c>
      <c r="AH97">
        <v>0</v>
      </c>
      <c r="AI97">
        <v>0</v>
      </c>
      <c r="AJ97">
        <v>0</v>
      </c>
      <c r="AK97">
        <v>51.38</v>
      </c>
      <c r="AL97">
        <v>13.42</v>
      </c>
      <c r="AM97">
        <v>0</v>
      </c>
      <c r="AN97">
        <v>0.6</v>
      </c>
      <c r="AO97">
        <v>0</v>
      </c>
      <c r="AP97">
        <v>0</v>
      </c>
      <c r="AQ97">
        <v>13.75</v>
      </c>
      <c r="AR97">
        <v>3.18</v>
      </c>
      <c r="AS97">
        <v>4.1500000000000004</v>
      </c>
      <c r="AT97">
        <v>19.239999999999998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1586.8000000000002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284.69</v>
      </c>
      <c r="L98">
        <v>232.05</v>
      </c>
      <c r="M98">
        <v>88.49</v>
      </c>
      <c r="N98">
        <v>114.22</v>
      </c>
      <c r="O98">
        <v>59.79</v>
      </c>
      <c r="P98">
        <v>100.17</v>
      </c>
      <c r="Q98">
        <v>7.43</v>
      </c>
      <c r="R98">
        <v>30.56</v>
      </c>
      <c r="S98">
        <v>18.899999999999999</v>
      </c>
      <c r="T98">
        <v>0</v>
      </c>
      <c r="U98">
        <v>310.2</v>
      </c>
      <c r="V98">
        <v>17.239999999999998</v>
      </c>
      <c r="W98">
        <v>32.020000000000003</v>
      </c>
      <c r="X98">
        <v>142.63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8.5299999999999994</v>
      </c>
      <c r="AG98">
        <v>42.32</v>
      </c>
      <c r="AH98">
        <v>0</v>
      </c>
      <c r="AI98">
        <v>0</v>
      </c>
      <c r="AJ98">
        <v>0</v>
      </c>
      <c r="AK98">
        <v>51.38</v>
      </c>
      <c r="AL98">
        <v>13.42</v>
      </c>
      <c r="AM98">
        <v>0</v>
      </c>
      <c r="AN98">
        <v>0.6</v>
      </c>
      <c r="AO98">
        <v>0</v>
      </c>
      <c r="AP98">
        <v>0</v>
      </c>
      <c r="AQ98">
        <v>0</v>
      </c>
      <c r="AR98">
        <v>3.18</v>
      </c>
      <c r="AS98">
        <v>4.1500000000000004</v>
      </c>
      <c r="AT98">
        <v>19.239999999999998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1581.21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10.880082499999995</v>
      </c>
      <c r="L99">
        <f t="shared" si="2"/>
        <v>7.1908799999999999</v>
      </c>
      <c r="M99">
        <f t="shared" si="2"/>
        <v>2.0311074999999965</v>
      </c>
      <c r="N99">
        <f t="shared" si="2"/>
        <v>2.6800374999999965</v>
      </c>
      <c r="O99">
        <f t="shared" si="2"/>
        <v>1.4156549999999997</v>
      </c>
      <c r="P99">
        <f t="shared" si="2"/>
        <v>2.5636974999999995</v>
      </c>
      <c r="Q99">
        <f t="shared" si="2"/>
        <v>0.19574249999999996</v>
      </c>
      <c r="R99">
        <f t="shared" si="2"/>
        <v>0.8049174999999994</v>
      </c>
      <c r="S99">
        <f t="shared" si="2"/>
        <v>0.49716500000000041</v>
      </c>
      <c r="T99">
        <f t="shared" si="2"/>
        <v>0</v>
      </c>
      <c r="U99">
        <f t="shared" si="2"/>
        <v>3.799752500000003</v>
      </c>
      <c r="V99">
        <f t="shared" si="2"/>
        <v>0.40678499999999979</v>
      </c>
      <c r="W99">
        <f t="shared" si="2"/>
        <v>0.67446999999999979</v>
      </c>
      <c r="X99">
        <f t="shared" si="2"/>
        <v>3.0715899999999947</v>
      </c>
      <c r="Y99">
        <f t="shared" si="2"/>
        <v>0</v>
      </c>
      <c r="Z99">
        <f t="shared" si="2"/>
        <v>4.6009999999999981E-2</v>
      </c>
      <c r="AA99">
        <f t="shared" si="2"/>
        <v>8.1090000000000009E-2</v>
      </c>
      <c r="AB99">
        <f t="shared" si="2"/>
        <v>0.15182500000000004</v>
      </c>
      <c r="AC99">
        <f t="shared" si="2"/>
        <v>0.11177999999999999</v>
      </c>
      <c r="AD99">
        <f t="shared" si="2"/>
        <v>8.6345000000000033E-2</v>
      </c>
      <c r="AE99">
        <f t="shared" si="2"/>
        <v>0.28526499999999988</v>
      </c>
      <c r="AF99">
        <f t="shared" si="2"/>
        <v>0.38622249999999969</v>
      </c>
      <c r="AG99">
        <f t="shared" si="2"/>
        <v>1.0156800000000017</v>
      </c>
      <c r="AH99">
        <f t="shared" si="2"/>
        <v>0.55151249999999996</v>
      </c>
      <c r="AI99">
        <f t="shared" si="2"/>
        <v>5.1279999999999992E-2</v>
      </c>
      <c r="AJ99">
        <f t="shared" si="2"/>
        <v>0</v>
      </c>
      <c r="AK99">
        <f t="shared" si="2"/>
        <v>1.233120000000002</v>
      </c>
      <c r="AL99">
        <f t="shared" si="2"/>
        <v>8.758999999999996E-2</v>
      </c>
      <c r="AM99">
        <f t="shared" si="2"/>
        <v>3.4495000000000005E-2</v>
      </c>
      <c r="AN99">
        <f t="shared" si="2"/>
        <v>1.3500000000000021E-2</v>
      </c>
      <c r="AO99">
        <f t="shared" si="2"/>
        <v>0</v>
      </c>
      <c r="AP99">
        <f t="shared" si="2"/>
        <v>2.0159999999999959E-2</v>
      </c>
      <c r="AQ99">
        <f t="shared" si="2"/>
        <v>0.6665299999999994</v>
      </c>
      <c r="AR99">
        <f t="shared" si="2"/>
        <v>0.12395250000000001</v>
      </c>
      <c r="AS99">
        <f t="shared" si="2"/>
        <v>0.11819999999999986</v>
      </c>
      <c r="AT99">
        <f t="shared" si="2"/>
        <v>0.44133000000000017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41.717769999999994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45693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168.24</v>
      </c>
      <c r="C3" s="35">
        <v>59.47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70.16</v>
      </c>
      <c r="N3">
        <v>0</v>
      </c>
      <c r="O3">
        <v>100.2</v>
      </c>
      <c r="P3">
        <v>0.7</v>
      </c>
      <c r="Q3">
        <v>13.21</v>
      </c>
      <c r="R3" s="94">
        <v>0</v>
      </c>
      <c r="S3" s="94">
        <v>0</v>
      </c>
      <c r="T3" s="94">
        <v>0</v>
      </c>
      <c r="U3">
        <v>0.92</v>
      </c>
      <c r="V3">
        <v>0</v>
      </c>
      <c r="W3">
        <v>1.25</v>
      </c>
      <c r="X3">
        <v>35.51</v>
      </c>
      <c r="Y3">
        <v>11.83</v>
      </c>
      <c r="Z3">
        <v>11.83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10.67</v>
      </c>
      <c r="AH3">
        <v>26</v>
      </c>
      <c r="AI3">
        <v>26</v>
      </c>
      <c r="AJ3">
        <v>25.72</v>
      </c>
      <c r="AK3">
        <v>0</v>
      </c>
      <c r="AL3">
        <v>0</v>
      </c>
    </row>
    <row r="4" spans="1:39">
      <c r="A4" t="s">
        <v>46</v>
      </c>
      <c r="B4" s="35">
        <v>168.24</v>
      </c>
      <c r="C4" s="35">
        <v>59.47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70.16</v>
      </c>
      <c r="N4">
        <v>0</v>
      </c>
      <c r="O4">
        <v>100.2</v>
      </c>
      <c r="P4">
        <v>0.7</v>
      </c>
      <c r="Q4">
        <v>11.81</v>
      </c>
      <c r="R4" s="94">
        <v>0</v>
      </c>
      <c r="S4" s="94">
        <v>0</v>
      </c>
      <c r="T4" s="94">
        <v>0</v>
      </c>
      <c r="U4">
        <v>0.92</v>
      </c>
      <c r="V4">
        <v>0</v>
      </c>
      <c r="W4">
        <v>1.25</v>
      </c>
      <c r="X4">
        <v>36</v>
      </c>
      <c r="Y4">
        <v>12</v>
      </c>
      <c r="Z4">
        <v>12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</v>
      </c>
      <c r="AH4">
        <v>25</v>
      </c>
      <c r="AI4">
        <v>25</v>
      </c>
      <c r="AJ4">
        <v>25.72</v>
      </c>
      <c r="AK4">
        <v>0</v>
      </c>
      <c r="AL4">
        <v>0</v>
      </c>
    </row>
    <row r="5" spans="1:39">
      <c r="A5" t="s">
        <v>47</v>
      </c>
      <c r="B5" s="35">
        <v>168.24</v>
      </c>
      <c r="C5" s="35">
        <v>59.47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70.16</v>
      </c>
      <c r="N5">
        <v>0</v>
      </c>
      <c r="O5">
        <v>100.2</v>
      </c>
      <c r="P5">
        <v>0.7</v>
      </c>
      <c r="Q5">
        <v>10.4</v>
      </c>
      <c r="R5" s="94">
        <v>0</v>
      </c>
      <c r="S5" s="94">
        <v>0</v>
      </c>
      <c r="T5" s="94">
        <v>0</v>
      </c>
      <c r="U5">
        <v>0.92</v>
      </c>
      <c r="V5">
        <v>0</v>
      </c>
      <c r="W5">
        <v>1.25</v>
      </c>
      <c r="X5">
        <v>36.49</v>
      </c>
      <c r="Y5">
        <v>12.17</v>
      </c>
      <c r="Z5">
        <v>12.17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11.33</v>
      </c>
      <c r="AH5">
        <v>20.329999999999998</v>
      </c>
      <c r="AI5">
        <v>20.34</v>
      </c>
      <c r="AJ5">
        <v>25.72</v>
      </c>
      <c r="AK5">
        <v>0</v>
      </c>
      <c r="AL5">
        <v>0</v>
      </c>
    </row>
    <row r="6" spans="1:39">
      <c r="A6" t="s">
        <v>48</v>
      </c>
      <c r="B6" s="35">
        <v>168.24</v>
      </c>
      <c r="C6" s="35">
        <v>59.47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70.16</v>
      </c>
      <c r="N6">
        <v>0</v>
      </c>
      <c r="O6">
        <v>100.2</v>
      </c>
      <c r="P6">
        <v>0.7</v>
      </c>
      <c r="Q6">
        <v>9.1999999999999993</v>
      </c>
      <c r="R6" s="94">
        <v>0</v>
      </c>
      <c r="S6" s="94">
        <v>0</v>
      </c>
      <c r="T6" s="94">
        <v>0</v>
      </c>
      <c r="U6">
        <v>0.92</v>
      </c>
      <c r="V6">
        <v>0</v>
      </c>
      <c r="W6">
        <v>1.25</v>
      </c>
      <c r="X6">
        <v>37.01</v>
      </c>
      <c r="Y6">
        <v>12.33</v>
      </c>
      <c r="Z6">
        <v>12.33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11.67</v>
      </c>
      <c r="AH6">
        <v>19.329999999999998</v>
      </c>
      <c r="AI6">
        <v>19.34</v>
      </c>
      <c r="AJ6">
        <v>25.72</v>
      </c>
      <c r="AK6">
        <v>0</v>
      </c>
      <c r="AL6">
        <v>0</v>
      </c>
    </row>
    <row r="7" spans="1:39">
      <c r="A7" t="s">
        <v>49</v>
      </c>
      <c r="B7" s="35">
        <v>168.24</v>
      </c>
      <c r="C7" s="35">
        <v>59.47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70.16</v>
      </c>
      <c r="N7">
        <v>0</v>
      </c>
      <c r="O7">
        <v>100.2</v>
      </c>
      <c r="P7">
        <v>0.7</v>
      </c>
      <c r="Q7">
        <v>8</v>
      </c>
      <c r="R7" s="94">
        <v>0</v>
      </c>
      <c r="S7" s="94">
        <v>0</v>
      </c>
      <c r="T7" s="94">
        <v>0</v>
      </c>
      <c r="U7">
        <v>0.92</v>
      </c>
      <c r="V7">
        <v>0</v>
      </c>
      <c r="W7">
        <v>1.25</v>
      </c>
      <c r="X7">
        <v>37.5</v>
      </c>
      <c r="Y7">
        <v>12.5</v>
      </c>
      <c r="Z7">
        <v>12.5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11.33</v>
      </c>
      <c r="AH7">
        <v>19</v>
      </c>
      <c r="AI7">
        <v>19</v>
      </c>
      <c r="AJ7">
        <v>0</v>
      </c>
      <c r="AK7">
        <v>0</v>
      </c>
      <c r="AL7">
        <v>0</v>
      </c>
    </row>
    <row r="8" spans="1:39">
      <c r="A8" t="s">
        <v>50</v>
      </c>
      <c r="B8" s="35">
        <v>168.24</v>
      </c>
      <c r="C8" s="35">
        <v>59.47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70.16</v>
      </c>
      <c r="N8">
        <v>0</v>
      </c>
      <c r="O8">
        <v>100.2</v>
      </c>
      <c r="P8">
        <v>0.7</v>
      </c>
      <c r="Q8">
        <v>7</v>
      </c>
      <c r="R8" s="94">
        <v>0</v>
      </c>
      <c r="S8" s="94">
        <v>0</v>
      </c>
      <c r="T8" s="94">
        <v>0</v>
      </c>
      <c r="U8">
        <v>0.92</v>
      </c>
      <c r="V8">
        <v>0</v>
      </c>
      <c r="W8">
        <v>1.25</v>
      </c>
      <c r="X8">
        <v>37.99</v>
      </c>
      <c r="Y8">
        <v>12.67</v>
      </c>
      <c r="Z8">
        <v>12.67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11.33</v>
      </c>
      <c r="AH8">
        <v>18.670000000000002</v>
      </c>
      <c r="AI8">
        <v>18.66</v>
      </c>
      <c r="AJ8">
        <v>0</v>
      </c>
      <c r="AK8">
        <v>0</v>
      </c>
      <c r="AL8">
        <v>0</v>
      </c>
    </row>
    <row r="9" spans="1:39">
      <c r="A9" t="s">
        <v>51</v>
      </c>
      <c r="B9" s="35">
        <v>168.24</v>
      </c>
      <c r="C9" s="35">
        <v>59.47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70.16</v>
      </c>
      <c r="N9">
        <v>0</v>
      </c>
      <c r="O9">
        <v>100.2</v>
      </c>
      <c r="P9">
        <v>0</v>
      </c>
      <c r="Q9">
        <v>13.41</v>
      </c>
      <c r="R9" s="94">
        <v>0</v>
      </c>
      <c r="S9" s="94">
        <v>0</v>
      </c>
      <c r="T9" s="94">
        <v>0</v>
      </c>
      <c r="U9">
        <v>0.92</v>
      </c>
      <c r="V9">
        <v>0</v>
      </c>
      <c r="W9">
        <v>1.25</v>
      </c>
      <c r="X9">
        <v>38.51</v>
      </c>
      <c r="Y9">
        <v>12.83</v>
      </c>
      <c r="Z9">
        <v>12.83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</v>
      </c>
      <c r="AH9">
        <v>18</v>
      </c>
      <c r="AI9">
        <v>18</v>
      </c>
      <c r="AJ9">
        <v>0</v>
      </c>
      <c r="AK9">
        <v>0</v>
      </c>
      <c r="AL9">
        <v>0</v>
      </c>
    </row>
    <row r="10" spans="1:39">
      <c r="A10" t="s">
        <v>52</v>
      </c>
      <c r="B10" s="35">
        <v>168.24</v>
      </c>
      <c r="C10" s="35">
        <v>59.47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70.16</v>
      </c>
      <c r="N10">
        <v>0</v>
      </c>
      <c r="O10">
        <v>100.2</v>
      </c>
      <c r="P10">
        <v>0</v>
      </c>
      <c r="Q10">
        <v>12.81</v>
      </c>
      <c r="R10" s="94">
        <v>0</v>
      </c>
      <c r="S10" s="94">
        <v>0</v>
      </c>
      <c r="T10" s="94">
        <v>0</v>
      </c>
      <c r="U10">
        <v>0.92</v>
      </c>
      <c r="V10">
        <v>0</v>
      </c>
      <c r="W10">
        <v>1.25</v>
      </c>
      <c r="X10">
        <v>39</v>
      </c>
      <c r="Y10">
        <v>13</v>
      </c>
      <c r="Z10">
        <v>13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</v>
      </c>
      <c r="AH10">
        <v>17.329999999999998</v>
      </c>
      <c r="AI10">
        <v>17.34</v>
      </c>
      <c r="AJ10">
        <v>0</v>
      </c>
      <c r="AK10">
        <v>0</v>
      </c>
      <c r="AL10">
        <v>0</v>
      </c>
    </row>
    <row r="11" spans="1:39">
      <c r="A11" t="s">
        <v>53</v>
      </c>
      <c r="B11" s="35">
        <v>168.24</v>
      </c>
      <c r="C11" s="35">
        <v>59.47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70.16</v>
      </c>
      <c r="N11">
        <v>0</v>
      </c>
      <c r="O11">
        <v>100.2</v>
      </c>
      <c r="P11">
        <v>0.7</v>
      </c>
      <c r="Q11">
        <v>12.21</v>
      </c>
      <c r="R11" s="94">
        <v>0</v>
      </c>
      <c r="S11" s="94">
        <v>0</v>
      </c>
      <c r="T11" s="94">
        <v>0</v>
      </c>
      <c r="U11">
        <v>0.92</v>
      </c>
      <c r="V11">
        <v>0</v>
      </c>
      <c r="W11">
        <v>1.25</v>
      </c>
      <c r="X11">
        <v>37.5</v>
      </c>
      <c r="Y11">
        <v>12.5</v>
      </c>
      <c r="Z11">
        <v>12.5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10.33</v>
      </c>
      <c r="AH11">
        <v>16.670000000000002</v>
      </c>
      <c r="AI11">
        <v>16.66</v>
      </c>
      <c r="AJ11">
        <v>0</v>
      </c>
      <c r="AK11">
        <v>0</v>
      </c>
      <c r="AL11">
        <v>0</v>
      </c>
    </row>
    <row r="12" spans="1:39">
      <c r="A12" t="s">
        <v>54</v>
      </c>
      <c r="B12" s="35">
        <v>168.24</v>
      </c>
      <c r="C12" s="35">
        <v>59.47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70.16</v>
      </c>
      <c r="N12">
        <v>0</v>
      </c>
      <c r="O12">
        <v>100.2</v>
      </c>
      <c r="P12">
        <v>0.7</v>
      </c>
      <c r="Q12">
        <v>11.81</v>
      </c>
      <c r="R12" s="94">
        <v>0</v>
      </c>
      <c r="S12" s="94">
        <v>0</v>
      </c>
      <c r="T12" s="94">
        <v>0</v>
      </c>
      <c r="U12">
        <v>0.92</v>
      </c>
      <c r="V12">
        <v>0</v>
      </c>
      <c r="W12">
        <v>1.25</v>
      </c>
      <c r="X12">
        <v>35.51</v>
      </c>
      <c r="Y12">
        <v>11.83</v>
      </c>
      <c r="Z12">
        <v>11.83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</v>
      </c>
      <c r="AH12">
        <v>16.329999999999998</v>
      </c>
      <c r="AI12">
        <v>16.34</v>
      </c>
      <c r="AJ12">
        <v>0</v>
      </c>
      <c r="AK12">
        <v>0</v>
      </c>
      <c r="AL12">
        <v>0</v>
      </c>
    </row>
    <row r="13" spans="1:39">
      <c r="A13" t="s">
        <v>55</v>
      </c>
      <c r="B13" s="35">
        <v>168.24</v>
      </c>
      <c r="C13" s="35">
        <v>59.47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70.16</v>
      </c>
      <c r="N13">
        <v>0</v>
      </c>
      <c r="O13">
        <v>100.2</v>
      </c>
      <c r="P13">
        <v>0.7</v>
      </c>
      <c r="Q13">
        <v>11.21</v>
      </c>
      <c r="R13" s="94">
        <v>0</v>
      </c>
      <c r="S13" s="94">
        <v>0</v>
      </c>
      <c r="T13" s="94">
        <v>0</v>
      </c>
      <c r="U13">
        <v>0.92</v>
      </c>
      <c r="V13">
        <v>0</v>
      </c>
      <c r="W13">
        <v>1.25</v>
      </c>
      <c r="X13">
        <v>33.49</v>
      </c>
      <c r="Y13">
        <v>11.17</v>
      </c>
      <c r="Z13">
        <v>11.17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9.33</v>
      </c>
      <c r="AH13">
        <v>15.33</v>
      </c>
      <c r="AI13">
        <v>15.34</v>
      </c>
      <c r="AJ13">
        <v>0</v>
      </c>
      <c r="AK13">
        <v>0</v>
      </c>
      <c r="AL13">
        <v>0</v>
      </c>
    </row>
    <row r="14" spans="1:39">
      <c r="A14" t="s">
        <v>56</v>
      </c>
      <c r="B14" s="35">
        <v>168.24</v>
      </c>
      <c r="C14" s="35">
        <v>59.47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70.16</v>
      </c>
      <c r="N14">
        <v>0</v>
      </c>
      <c r="O14">
        <v>100.2</v>
      </c>
      <c r="P14">
        <v>0.7</v>
      </c>
      <c r="Q14">
        <v>10.8</v>
      </c>
      <c r="R14" s="94">
        <v>0</v>
      </c>
      <c r="S14" s="94">
        <v>0</v>
      </c>
      <c r="T14" s="94">
        <v>0</v>
      </c>
      <c r="U14">
        <v>0.92</v>
      </c>
      <c r="V14">
        <v>0</v>
      </c>
      <c r="W14">
        <v>1.25</v>
      </c>
      <c r="X14">
        <v>31.5</v>
      </c>
      <c r="Y14">
        <v>10.5</v>
      </c>
      <c r="Z14">
        <v>10.5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</v>
      </c>
      <c r="AH14">
        <v>14.33</v>
      </c>
      <c r="AI14">
        <v>14.34</v>
      </c>
      <c r="AJ14">
        <v>0</v>
      </c>
      <c r="AK14">
        <v>0</v>
      </c>
      <c r="AL14">
        <v>0</v>
      </c>
    </row>
    <row r="15" spans="1:39">
      <c r="A15" t="s">
        <v>57</v>
      </c>
      <c r="B15" s="35">
        <v>168.24</v>
      </c>
      <c r="C15" s="35">
        <v>59.47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70.16</v>
      </c>
      <c r="N15">
        <v>0</v>
      </c>
      <c r="O15">
        <v>100.2</v>
      </c>
      <c r="P15">
        <v>0.7</v>
      </c>
      <c r="Q15">
        <v>10.4</v>
      </c>
      <c r="R15" s="94">
        <v>0</v>
      </c>
      <c r="S15" s="94">
        <v>0</v>
      </c>
      <c r="T15" s="94">
        <v>0</v>
      </c>
      <c r="U15">
        <v>0.92</v>
      </c>
      <c r="V15">
        <v>0</v>
      </c>
      <c r="W15">
        <v>1.25</v>
      </c>
      <c r="X15">
        <v>27</v>
      </c>
      <c r="Y15">
        <v>9</v>
      </c>
      <c r="Z15">
        <v>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7.33</v>
      </c>
      <c r="AH15">
        <v>13.67</v>
      </c>
      <c r="AI15">
        <v>13.66</v>
      </c>
      <c r="AJ15">
        <v>0</v>
      </c>
      <c r="AK15">
        <v>0</v>
      </c>
      <c r="AL15">
        <v>0</v>
      </c>
    </row>
    <row r="16" spans="1:39">
      <c r="A16" t="s">
        <v>58</v>
      </c>
      <c r="B16" s="35">
        <v>168.24</v>
      </c>
      <c r="C16" s="35">
        <v>59.47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70.16</v>
      </c>
      <c r="N16">
        <v>0</v>
      </c>
      <c r="O16">
        <v>100.2</v>
      </c>
      <c r="P16">
        <v>0.7</v>
      </c>
      <c r="Q16">
        <v>10</v>
      </c>
      <c r="R16" s="94">
        <v>0</v>
      </c>
      <c r="S16" s="94">
        <v>0</v>
      </c>
      <c r="T16" s="94">
        <v>0</v>
      </c>
      <c r="U16">
        <v>0.92</v>
      </c>
      <c r="V16">
        <v>0</v>
      </c>
      <c r="W16">
        <v>1.25</v>
      </c>
      <c r="X16">
        <v>22.5</v>
      </c>
      <c r="Y16">
        <v>7.5</v>
      </c>
      <c r="Z16">
        <v>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6.67</v>
      </c>
      <c r="AH16">
        <v>13.33</v>
      </c>
      <c r="AI16">
        <v>13.34</v>
      </c>
      <c r="AJ16">
        <v>0</v>
      </c>
      <c r="AK16">
        <v>0</v>
      </c>
      <c r="AL16">
        <v>0</v>
      </c>
    </row>
    <row r="17" spans="1:38">
      <c r="A17" t="s">
        <v>59</v>
      </c>
      <c r="B17" s="35">
        <v>168.24</v>
      </c>
      <c r="C17" s="35">
        <v>59.47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70.16</v>
      </c>
      <c r="N17">
        <v>0</v>
      </c>
      <c r="O17">
        <v>100.2</v>
      </c>
      <c r="P17">
        <v>0</v>
      </c>
      <c r="Q17">
        <v>9</v>
      </c>
      <c r="R17" s="94">
        <v>0</v>
      </c>
      <c r="S17" s="94">
        <v>0</v>
      </c>
      <c r="T17" s="94">
        <v>0</v>
      </c>
      <c r="U17">
        <v>0.92</v>
      </c>
      <c r="V17">
        <v>0</v>
      </c>
      <c r="W17">
        <v>1.25</v>
      </c>
      <c r="X17">
        <v>19.989999999999998</v>
      </c>
      <c r="Y17">
        <v>6.67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6.67</v>
      </c>
      <c r="AH17">
        <v>13.33</v>
      </c>
      <c r="AI17">
        <v>13.34</v>
      </c>
      <c r="AJ17">
        <v>0</v>
      </c>
      <c r="AK17">
        <v>0</v>
      </c>
      <c r="AL17">
        <v>0</v>
      </c>
    </row>
    <row r="18" spans="1:38">
      <c r="A18" t="s">
        <v>60</v>
      </c>
      <c r="B18" s="35">
        <v>168.24</v>
      </c>
      <c r="C18" s="35">
        <v>59.47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70.16</v>
      </c>
      <c r="N18">
        <v>0</v>
      </c>
      <c r="O18">
        <v>100.2</v>
      </c>
      <c r="P18">
        <v>0</v>
      </c>
      <c r="Q18">
        <v>8.6</v>
      </c>
      <c r="R18" s="94">
        <v>0</v>
      </c>
      <c r="S18" s="94">
        <v>0</v>
      </c>
      <c r="T18" s="94">
        <v>0</v>
      </c>
      <c r="U18">
        <v>0.92</v>
      </c>
      <c r="V18">
        <v>0</v>
      </c>
      <c r="W18">
        <v>1.25</v>
      </c>
      <c r="X18">
        <v>19.989999999999998</v>
      </c>
      <c r="Y18">
        <v>6.67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6.67</v>
      </c>
      <c r="AH18">
        <v>13.33</v>
      </c>
      <c r="AI18">
        <v>13.34</v>
      </c>
      <c r="AJ18">
        <v>0</v>
      </c>
      <c r="AK18">
        <v>0</v>
      </c>
      <c r="AL18">
        <v>0</v>
      </c>
    </row>
    <row r="19" spans="1:38">
      <c r="A19" t="s">
        <v>61</v>
      </c>
      <c r="B19" s="35">
        <v>168.24</v>
      </c>
      <c r="C19" s="35">
        <v>59.47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70.16</v>
      </c>
      <c r="N19">
        <v>0</v>
      </c>
      <c r="O19">
        <v>100.2</v>
      </c>
      <c r="P19">
        <v>0.63</v>
      </c>
      <c r="Q19">
        <v>7.6</v>
      </c>
      <c r="R19" s="94">
        <v>0</v>
      </c>
      <c r="S19" s="94">
        <v>0</v>
      </c>
      <c r="T19" s="94">
        <v>0</v>
      </c>
      <c r="U19">
        <v>0.92</v>
      </c>
      <c r="V19">
        <v>0</v>
      </c>
      <c r="W19">
        <v>1.25</v>
      </c>
      <c r="X19">
        <v>19.989999999999998</v>
      </c>
      <c r="Y19">
        <v>6.67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6.67</v>
      </c>
      <c r="AH19">
        <v>21</v>
      </c>
      <c r="AI19">
        <v>21</v>
      </c>
      <c r="AJ19">
        <v>0</v>
      </c>
      <c r="AK19">
        <v>0</v>
      </c>
      <c r="AL19">
        <v>0</v>
      </c>
    </row>
    <row r="20" spans="1:38">
      <c r="A20" t="s">
        <v>62</v>
      </c>
      <c r="B20" s="35">
        <v>168.24</v>
      </c>
      <c r="C20" s="35">
        <v>59.47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70.16</v>
      </c>
      <c r="N20">
        <v>0</v>
      </c>
      <c r="O20">
        <v>100.2</v>
      </c>
      <c r="P20">
        <v>0.63</v>
      </c>
      <c r="Q20">
        <v>7</v>
      </c>
      <c r="R20" s="94">
        <v>0</v>
      </c>
      <c r="S20" s="94">
        <v>0</v>
      </c>
      <c r="T20" s="94">
        <v>0</v>
      </c>
      <c r="U20">
        <v>0.92</v>
      </c>
      <c r="V20">
        <v>0</v>
      </c>
      <c r="W20">
        <v>1.25</v>
      </c>
      <c r="X20">
        <v>19.989999999999998</v>
      </c>
      <c r="Y20">
        <v>6.67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6.67</v>
      </c>
      <c r="AH20">
        <v>22</v>
      </c>
      <c r="AI20">
        <v>22</v>
      </c>
      <c r="AJ20">
        <v>0</v>
      </c>
      <c r="AK20">
        <v>0</v>
      </c>
      <c r="AL20">
        <v>0</v>
      </c>
    </row>
    <row r="21" spans="1:38">
      <c r="A21" t="s">
        <v>63</v>
      </c>
      <c r="B21" s="35">
        <v>168.24</v>
      </c>
      <c r="C21" s="35">
        <v>59.47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70.16</v>
      </c>
      <c r="N21">
        <v>0</v>
      </c>
      <c r="O21">
        <v>100.2</v>
      </c>
      <c r="P21">
        <v>0.63</v>
      </c>
      <c r="Q21">
        <v>7</v>
      </c>
      <c r="R21" s="94">
        <v>0</v>
      </c>
      <c r="S21" s="94">
        <v>0</v>
      </c>
      <c r="T21" s="94">
        <v>0</v>
      </c>
      <c r="U21">
        <v>0.92</v>
      </c>
      <c r="V21">
        <v>0</v>
      </c>
      <c r="W21">
        <v>1.25</v>
      </c>
      <c r="X21">
        <v>19.989999999999998</v>
      </c>
      <c r="Y21">
        <v>6.67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</v>
      </c>
      <c r="AH21">
        <v>13.33</v>
      </c>
      <c r="AI21">
        <v>13.34</v>
      </c>
      <c r="AJ21">
        <v>0</v>
      </c>
      <c r="AK21">
        <v>0</v>
      </c>
      <c r="AL21">
        <v>0</v>
      </c>
    </row>
    <row r="22" spans="1:38">
      <c r="A22" t="s">
        <v>64</v>
      </c>
      <c r="B22" s="35">
        <v>168.24</v>
      </c>
      <c r="C22" s="35">
        <v>59.47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70.16</v>
      </c>
      <c r="N22">
        <v>0</v>
      </c>
      <c r="O22">
        <v>100.2</v>
      </c>
      <c r="P22">
        <v>0.63</v>
      </c>
      <c r="Q22">
        <v>7</v>
      </c>
      <c r="R22" s="94">
        <v>0</v>
      </c>
      <c r="S22" s="94">
        <v>0</v>
      </c>
      <c r="T22" s="94">
        <v>0</v>
      </c>
      <c r="U22">
        <v>0.92</v>
      </c>
      <c r="V22">
        <v>0</v>
      </c>
      <c r="W22">
        <v>1.25</v>
      </c>
      <c r="X22">
        <v>19.989999999999998</v>
      </c>
      <c r="Y22">
        <v>6.67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</v>
      </c>
      <c r="AH22">
        <v>13.33</v>
      </c>
      <c r="AI22">
        <v>13.34</v>
      </c>
      <c r="AJ22">
        <v>0</v>
      </c>
      <c r="AK22">
        <v>0</v>
      </c>
      <c r="AL22">
        <v>0</v>
      </c>
    </row>
    <row r="23" spans="1:38">
      <c r="A23" t="s">
        <v>65</v>
      </c>
      <c r="B23" s="35">
        <v>168.24</v>
      </c>
      <c r="C23" s="35">
        <v>59.47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70.16</v>
      </c>
      <c r="N23">
        <v>0</v>
      </c>
      <c r="O23">
        <v>100.2</v>
      </c>
      <c r="P23">
        <v>0.63</v>
      </c>
      <c r="Q23">
        <v>7</v>
      </c>
      <c r="R23" s="94">
        <v>0</v>
      </c>
      <c r="S23" s="94">
        <v>0</v>
      </c>
      <c r="T23" s="94">
        <v>0</v>
      </c>
      <c r="U23">
        <v>0.92</v>
      </c>
      <c r="V23">
        <v>0</v>
      </c>
      <c r="W23">
        <v>1.25</v>
      </c>
      <c r="X23">
        <v>19.989999999999998</v>
      </c>
      <c r="Y23">
        <v>6.67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9.67</v>
      </c>
      <c r="AH23">
        <v>13.33</v>
      </c>
      <c r="AI23">
        <v>13.34</v>
      </c>
      <c r="AJ23">
        <v>0</v>
      </c>
      <c r="AK23">
        <v>0</v>
      </c>
      <c r="AL23">
        <v>0</v>
      </c>
    </row>
    <row r="24" spans="1:38">
      <c r="A24" t="s">
        <v>66</v>
      </c>
      <c r="B24" s="35">
        <v>168.24</v>
      </c>
      <c r="C24" s="35">
        <v>59.47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70.16</v>
      </c>
      <c r="N24">
        <v>0</v>
      </c>
      <c r="O24">
        <v>100.2</v>
      </c>
      <c r="P24">
        <v>0.63</v>
      </c>
      <c r="Q24">
        <v>7</v>
      </c>
      <c r="R24" s="94">
        <v>0</v>
      </c>
      <c r="S24" s="94">
        <v>0</v>
      </c>
      <c r="T24" s="94">
        <v>0</v>
      </c>
      <c r="U24">
        <v>0.92</v>
      </c>
      <c r="V24">
        <v>0</v>
      </c>
      <c r="W24">
        <v>1.25</v>
      </c>
      <c r="X24">
        <v>19.989999999999998</v>
      </c>
      <c r="Y24">
        <v>6.67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</v>
      </c>
      <c r="AH24">
        <v>13.33</v>
      </c>
      <c r="AI24">
        <v>13.34</v>
      </c>
      <c r="AJ24">
        <v>0</v>
      </c>
      <c r="AK24">
        <v>0</v>
      </c>
      <c r="AL24">
        <v>0</v>
      </c>
    </row>
    <row r="25" spans="1:38">
      <c r="A25" t="s">
        <v>67</v>
      </c>
      <c r="B25" s="35">
        <v>168.24</v>
      </c>
      <c r="C25" s="35">
        <v>59.47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66.02</v>
      </c>
      <c r="N25">
        <v>0</v>
      </c>
      <c r="O25">
        <v>100.2</v>
      </c>
      <c r="P25">
        <v>0</v>
      </c>
      <c r="Q25">
        <v>7</v>
      </c>
      <c r="R25" s="94">
        <v>0</v>
      </c>
      <c r="S25" s="94">
        <v>0</v>
      </c>
      <c r="T25" s="94">
        <v>0</v>
      </c>
      <c r="U25">
        <v>0.92</v>
      </c>
      <c r="V25">
        <v>0</v>
      </c>
      <c r="W25">
        <v>1.25</v>
      </c>
      <c r="X25">
        <v>19.989999999999998</v>
      </c>
      <c r="Y25">
        <v>6.67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8.33</v>
      </c>
      <c r="AH25">
        <v>13.33</v>
      </c>
      <c r="AI25">
        <v>13.34</v>
      </c>
      <c r="AJ25">
        <v>0</v>
      </c>
      <c r="AK25">
        <v>0</v>
      </c>
      <c r="AL25">
        <v>0</v>
      </c>
    </row>
    <row r="26" spans="1:38">
      <c r="A26" t="s">
        <v>68</v>
      </c>
      <c r="B26" s="35">
        <v>229.74</v>
      </c>
      <c r="C26" s="35">
        <v>59.47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66.02</v>
      </c>
      <c r="N26">
        <v>0</v>
      </c>
      <c r="O26">
        <v>100.2</v>
      </c>
      <c r="P26">
        <v>0</v>
      </c>
      <c r="Q26">
        <v>7</v>
      </c>
      <c r="R26" s="94">
        <v>0</v>
      </c>
      <c r="S26" s="94">
        <v>0</v>
      </c>
      <c r="T26" s="94">
        <v>0</v>
      </c>
      <c r="U26">
        <v>0.92</v>
      </c>
      <c r="V26">
        <v>0</v>
      </c>
      <c r="W26">
        <v>1.25</v>
      </c>
      <c r="X26">
        <v>19.989999999999998</v>
      </c>
      <c r="Y26">
        <v>6.67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7.67</v>
      </c>
      <c r="AH26">
        <v>13.33</v>
      </c>
      <c r="AI26">
        <v>13.34</v>
      </c>
      <c r="AJ26">
        <v>0</v>
      </c>
      <c r="AK26">
        <v>0</v>
      </c>
      <c r="AL26">
        <v>0</v>
      </c>
    </row>
    <row r="27" spans="1:38">
      <c r="A27" t="s">
        <v>69</v>
      </c>
      <c r="B27" s="35">
        <v>261.13</v>
      </c>
      <c r="C27" s="35">
        <v>86.75</v>
      </c>
      <c r="D27" s="94">
        <f t="shared" si="0"/>
        <v>0.13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74.5</v>
      </c>
      <c r="N27">
        <v>0</v>
      </c>
      <c r="O27">
        <v>100.2</v>
      </c>
      <c r="P27">
        <v>0.63</v>
      </c>
      <c r="Q27">
        <v>7</v>
      </c>
      <c r="R27" s="94">
        <v>0</v>
      </c>
      <c r="S27" s="94">
        <v>0</v>
      </c>
      <c r="T27" s="94">
        <v>0.13</v>
      </c>
      <c r="U27">
        <v>0.92</v>
      </c>
      <c r="V27">
        <v>0</v>
      </c>
      <c r="W27">
        <v>1.25</v>
      </c>
      <c r="X27">
        <v>19.989999999999998</v>
      </c>
      <c r="Y27">
        <v>6.67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13.33</v>
      </c>
      <c r="AI27">
        <v>13.34</v>
      </c>
      <c r="AJ27">
        <v>0</v>
      </c>
      <c r="AK27">
        <v>0</v>
      </c>
      <c r="AL27">
        <v>0</v>
      </c>
    </row>
    <row r="28" spans="1:38">
      <c r="A28" t="s">
        <v>70</v>
      </c>
      <c r="B28" s="35">
        <v>261.13</v>
      </c>
      <c r="C28" s="35">
        <v>86.75</v>
      </c>
      <c r="D28" s="94">
        <f t="shared" si="0"/>
        <v>1.34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82.98</v>
      </c>
      <c r="N28">
        <v>0</v>
      </c>
      <c r="O28">
        <v>100.2</v>
      </c>
      <c r="P28">
        <v>0.63</v>
      </c>
      <c r="Q28">
        <v>7</v>
      </c>
      <c r="R28" s="94">
        <v>0</v>
      </c>
      <c r="S28" s="94">
        <v>0</v>
      </c>
      <c r="T28" s="94">
        <v>1.34</v>
      </c>
      <c r="U28">
        <v>0.92</v>
      </c>
      <c r="V28">
        <v>0</v>
      </c>
      <c r="W28">
        <v>1.25</v>
      </c>
      <c r="X28">
        <v>19.989999999999998</v>
      </c>
      <c r="Y28">
        <v>6.67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6.67</v>
      </c>
      <c r="AH28">
        <v>13.33</v>
      </c>
      <c r="AI28">
        <v>13.34</v>
      </c>
      <c r="AJ28">
        <v>0</v>
      </c>
      <c r="AK28">
        <v>0</v>
      </c>
      <c r="AL28">
        <v>0</v>
      </c>
    </row>
    <row r="29" spans="1:38">
      <c r="A29" t="s">
        <v>71</v>
      </c>
      <c r="B29" s="35">
        <v>261.13</v>
      </c>
      <c r="C29" s="35">
        <v>86.75</v>
      </c>
      <c r="D29" s="94">
        <f t="shared" si="0"/>
        <v>2.95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91.48</v>
      </c>
      <c r="N29">
        <v>0</v>
      </c>
      <c r="O29">
        <v>100.2</v>
      </c>
      <c r="P29">
        <v>0.63</v>
      </c>
      <c r="Q29">
        <v>7</v>
      </c>
      <c r="R29" s="94">
        <v>0</v>
      </c>
      <c r="S29" s="94">
        <v>0</v>
      </c>
      <c r="T29" s="94">
        <v>2.95</v>
      </c>
      <c r="U29">
        <v>0.92</v>
      </c>
      <c r="V29">
        <v>0</v>
      </c>
      <c r="W29">
        <v>1.25</v>
      </c>
      <c r="X29">
        <v>19.989999999999998</v>
      </c>
      <c r="Y29">
        <v>6.67</v>
      </c>
      <c r="Z29">
        <v>6.67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6.67</v>
      </c>
      <c r="AH29">
        <v>13.33</v>
      </c>
      <c r="AI29">
        <v>13.34</v>
      </c>
      <c r="AJ29">
        <v>0</v>
      </c>
      <c r="AK29">
        <v>0</v>
      </c>
      <c r="AL29">
        <v>0</v>
      </c>
    </row>
    <row r="30" spans="1:38">
      <c r="A30" t="s">
        <v>72</v>
      </c>
      <c r="B30" s="35">
        <v>261.13</v>
      </c>
      <c r="C30" s="35">
        <v>86.75</v>
      </c>
      <c r="D30" s="94">
        <f t="shared" si="0"/>
        <v>8.4699999999999989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115.05</v>
      </c>
      <c r="N30">
        <v>0</v>
      </c>
      <c r="O30">
        <v>100.2</v>
      </c>
      <c r="P30">
        <v>0.63</v>
      </c>
      <c r="Q30">
        <v>7</v>
      </c>
      <c r="R30" s="94">
        <v>1.47</v>
      </c>
      <c r="S30" s="94">
        <v>1</v>
      </c>
      <c r="T30" s="94">
        <v>6</v>
      </c>
      <c r="U30">
        <v>0.92</v>
      </c>
      <c r="V30">
        <v>0</v>
      </c>
      <c r="W30">
        <v>1.25</v>
      </c>
      <c r="X30">
        <v>19.989999999999998</v>
      </c>
      <c r="Y30">
        <v>6.67</v>
      </c>
      <c r="Z30">
        <v>6.67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6.67</v>
      </c>
      <c r="AH30">
        <v>13.33</v>
      </c>
      <c r="AI30">
        <v>13.34</v>
      </c>
      <c r="AJ30">
        <v>0</v>
      </c>
      <c r="AK30">
        <v>0</v>
      </c>
      <c r="AL30">
        <v>0</v>
      </c>
    </row>
    <row r="31" spans="1:38">
      <c r="A31" t="s">
        <v>73</v>
      </c>
      <c r="B31" s="35">
        <v>261.13</v>
      </c>
      <c r="C31" s="35">
        <v>86.75</v>
      </c>
      <c r="D31" s="94">
        <f t="shared" si="0"/>
        <v>22.47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115.05</v>
      </c>
      <c r="N31">
        <v>0</v>
      </c>
      <c r="O31">
        <v>100.2</v>
      </c>
      <c r="P31">
        <v>0.63</v>
      </c>
      <c r="Q31">
        <v>7</v>
      </c>
      <c r="R31" s="94">
        <v>5.83</v>
      </c>
      <c r="S31" s="94">
        <v>3</v>
      </c>
      <c r="T31" s="94">
        <v>13.64</v>
      </c>
      <c r="U31">
        <v>0.92</v>
      </c>
      <c r="V31">
        <v>1.51</v>
      </c>
      <c r="W31">
        <v>1.25</v>
      </c>
      <c r="X31">
        <v>19.989999999999998</v>
      </c>
      <c r="Y31">
        <v>6.67</v>
      </c>
      <c r="Z31">
        <v>6.67</v>
      </c>
      <c r="AA31">
        <v>0</v>
      </c>
      <c r="AB31">
        <v>0</v>
      </c>
      <c r="AC31">
        <v>2</v>
      </c>
      <c r="AD31">
        <v>0</v>
      </c>
      <c r="AE31">
        <v>1</v>
      </c>
      <c r="AF31">
        <v>0</v>
      </c>
      <c r="AG31">
        <v>6.67</v>
      </c>
      <c r="AH31">
        <v>13.33</v>
      </c>
      <c r="AI31">
        <v>13.34</v>
      </c>
      <c r="AJ31">
        <v>0</v>
      </c>
      <c r="AK31">
        <v>1</v>
      </c>
      <c r="AL31">
        <v>0</v>
      </c>
    </row>
    <row r="32" spans="1:38">
      <c r="A32" t="s">
        <v>74</v>
      </c>
      <c r="B32" s="35">
        <v>261.13</v>
      </c>
      <c r="C32" s="35">
        <v>86.75</v>
      </c>
      <c r="D32" s="94">
        <f t="shared" si="0"/>
        <v>44.05</v>
      </c>
      <c r="E32" s="35"/>
      <c r="F32" s="35"/>
      <c r="G32" s="35"/>
      <c r="H32" s="35"/>
      <c r="I32" s="35"/>
      <c r="J32" s="38">
        <v>0</v>
      </c>
      <c r="K32" s="38">
        <v>0</v>
      </c>
      <c r="L32" s="38">
        <v>0</v>
      </c>
      <c r="M32">
        <v>115.05</v>
      </c>
      <c r="N32">
        <v>0</v>
      </c>
      <c r="O32">
        <v>100.2</v>
      </c>
      <c r="P32">
        <v>0.63</v>
      </c>
      <c r="Q32">
        <v>7</v>
      </c>
      <c r="R32" s="94">
        <v>13.14</v>
      </c>
      <c r="S32" s="94">
        <v>7</v>
      </c>
      <c r="T32" s="94">
        <v>23.91</v>
      </c>
      <c r="U32">
        <v>0.92</v>
      </c>
      <c r="V32">
        <v>6.19</v>
      </c>
      <c r="W32">
        <v>1.25</v>
      </c>
      <c r="X32">
        <v>19.989999999999998</v>
      </c>
      <c r="Y32">
        <v>6.67</v>
      </c>
      <c r="Z32">
        <v>6.67</v>
      </c>
      <c r="AA32">
        <v>0</v>
      </c>
      <c r="AB32">
        <v>0</v>
      </c>
      <c r="AC32">
        <v>3</v>
      </c>
      <c r="AD32">
        <v>1</v>
      </c>
      <c r="AE32">
        <v>2</v>
      </c>
      <c r="AF32">
        <v>1</v>
      </c>
      <c r="AG32">
        <v>6.67</v>
      </c>
      <c r="AH32">
        <v>13.33</v>
      </c>
      <c r="AI32">
        <v>13.34</v>
      </c>
      <c r="AJ32">
        <v>0</v>
      </c>
      <c r="AK32">
        <v>4</v>
      </c>
      <c r="AL32">
        <v>1</v>
      </c>
    </row>
    <row r="33" spans="1:38">
      <c r="A33" t="s">
        <v>75</v>
      </c>
      <c r="B33" s="35">
        <v>261.13</v>
      </c>
      <c r="C33" s="35">
        <v>86.75</v>
      </c>
      <c r="D33" s="94">
        <f t="shared" si="0"/>
        <v>62.7</v>
      </c>
      <c r="E33" s="35"/>
      <c r="F33" s="35"/>
      <c r="G33" s="35"/>
      <c r="H33" s="35"/>
      <c r="I33" s="35"/>
      <c r="J33" s="38">
        <v>0.14000000000000001</v>
      </c>
      <c r="K33" s="38">
        <v>0.14000000000000001</v>
      </c>
      <c r="L33" s="38">
        <v>0.14000000000000001</v>
      </c>
      <c r="M33">
        <v>115.05</v>
      </c>
      <c r="N33">
        <v>15.39</v>
      </c>
      <c r="O33">
        <v>100.2</v>
      </c>
      <c r="P33">
        <v>0</v>
      </c>
      <c r="Q33">
        <v>7</v>
      </c>
      <c r="R33" s="94">
        <v>25.85</v>
      </c>
      <c r="S33" s="94">
        <v>11</v>
      </c>
      <c r="T33" s="94">
        <v>25.85</v>
      </c>
      <c r="U33">
        <v>0.92</v>
      </c>
      <c r="V33">
        <v>12.47</v>
      </c>
      <c r="W33">
        <v>1.25</v>
      </c>
      <c r="X33">
        <v>19.989999999999998</v>
      </c>
      <c r="Y33">
        <v>6.67</v>
      </c>
      <c r="Z33">
        <v>6.67</v>
      </c>
      <c r="AA33">
        <v>2.2000000000000002</v>
      </c>
      <c r="AB33">
        <v>0.44</v>
      </c>
      <c r="AC33">
        <v>5</v>
      </c>
      <c r="AD33">
        <v>2</v>
      </c>
      <c r="AE33">
        <v>3</v>
      </c>
      <c r="AF33">
        <v>2</v>
      </c>
      <c r="AG33">
        <v>6.67</v>
      </c>
      <c r="AH33">
        <v>13.33</v>
      </c>
      <c r="AI33">
        <v>13.34</v>
      </c>
      <c r="AJ33">
        <v>0</v>
      </c>
      <c r="AK33">
        <v>7</v>
      </c>
      <c r="AL33">
        <v>3</v>
      </c>
    </row>
    <row r="34" spans="1:38">
      <c r="A34" t="s">
        <v>76</v>
      </c>
      <c r="B34" s="35">
        <v>261.13</v>
      </c>
      <c r="C34" s="35">
        <v>86.75</v>
      </c>
      <c r="D34" s="94">
        <f t="shared" si="0"/>
        <v>67.7</v>
      </c>
      <c r="E34" s="35"/>
      <c r="F34" s="35"/>
      <c r="G34" s="35"/>
      <c r="H34" s="35"/>
      <c r="I34" s="35"/>
      <c r="J34" s="38">
        <v>0.56999999999999995</v>
      </c>
      <c r="K34" s="38">
        <v>0.56999999999999995</v>
      </c>
      <c r="L34" s="38">
        <v>0.59</v>
      </c>
      <c r="M34">
        <v>115.05</v>
      </c>
      <c r="N34">
        <v>23.08</v>
      </c>
      <c r="O34">
        <v>100.2</v>
      </c>
      <c r="P34">
        <v>0</v>
      </c>
      <c r="Q34">
        <v>7</v>
      </c>
      <c r="R34" s="94">
        <v>24.85</v>
      </c>
      <c r="S34" s="94">
        <v>18</v>
      </c>
      <c r="T34" s="94">
        <v>24.85</v>
      </c>
      <c r="U34">
        <v>0.92</v>
      </c>
      <c r="V34">
        <v>19.37</v>
      </c>
      <c r="W34">
        <v>1.25</v>
      </c>
      <c r="X34">
        <v>19.989999999999998</v>
      </c>
      <c r="Y34">
        <v>6.67</v>
      </c>
      <c r="Z34">
        <v>6.67</v>
      </c>
      <c r="AA34">
        <v>8.81</v>
      </c>
      <c r="AB34">
        <v>1.76</v>
      </c>
      <c r="AC34">
        <v>7</v>
      </c>
      <c r="AD34">
        <v>3</v>
      </c>
      <c r="AE34">
        <v>10</v>
      </c>
      <c r="AF34">
        <v>5</v>
      </c>
      <c r="AG34">
        <v>6.67</v>
      </c>
      <c r="AH34">
        <v>13.33</v>
      </c>
      <c r="AI34">
        <v>13.34</v>
      </c>
      <c r="AJ34">
        <v>0</v>
      </c>
      <c r="AK34">
        <v>18</v>
      </c>
      <c r="AL34">
        <v>7</v>
      </c>
    </row>
    <row r="35" spans="1:38">
      <c r="A35" t="s">
        <v>77</v>
      </c>
      <c r="B35" s="35">
        <v>261.13</v>
      </c>
      <c r="C35" s="35">
        <v>86.75</v>
      </c>
      <c r="D35" s="94">
        <f t="shared" si="0"/>
        <v>70.699999999999989</v>
      </c>
      <c r="E35" s="35"/>
      <c r="F35" s="35"/>
      <c r="G35" s="35"/>
      <c r="H35" s="35"/>
      <c r="I35" s="35"/>
      <c r="J35" s="38">
        <v>2.25</v>
      </c>
      <c r="K35" s="38">
        <v>2.25</v>
      </c>
      <c r="L35" s="38">
        <v>2.2999999999999998</v>
      </c>
      <c r="M35">
        <v>115.05</v>
      </c>
      <c r="N35">
        <v>23.08</v>
      </c>
      <c r="O35">
        <v>100.2</v>
      </c>
      <c r="P35">
        <v>0.63</v>
      </c>
      <c r="Q35">
        <v>7</v>
      </c>
      <c r="R35" s="94">
        <v>23.57</v>
      </c>
      <c r="S35" s="94">
        <v>23.56</v>
      </c>
      <c r="T35" s="94">
        <v>23.57</v>
      </c>
      <c r="U35">
        <v>0.92</v>
      </c>
      <c r="V35">
        <v>27.75</v>
      </c>
      <c r="W35">
        <v>1.3</v>
      </c>
      <c r="X35">
        <v>19.989999999999998</v>
      </c>
      <c r="Y35">
        <v>6.67</v>
      </c>
      <c r="Z35">
        <v>6.67</v>
      </c>
      <c r="AA35">
        <v>19.82</v>
      </c>
      <c r="AB35">
        <v>3.97</v>
      </c>
      <c r="AC35">
        <v>13</v>
      </c>
      <c r="AD35">
        <v>5</v>
      </c>
      <c r="AE35">
        <v>15</v>
      </c>
      <c r="AF35">
        <v>7</v>
      </c>
      <c r="AG35">
        <v>5</v>
      </c>
      <c r="AH35">
        <v>13.33</v>
      </c>
      <c r="AI35">
        <v>13.34</v>
      </c>
      <c r="AJ35">
        <v>24.21</v>
      </c>
      <c r="AK35">
        <v>25</v>
      </c>
      <c r="AL35">
        <v>10</v>
      </c>
    </row>
    <row r="36" spans="1:38">
      <c r="A36" t="s">
        <v>78</v>
      </c>
      <c r="B36" s="35">
        <v>261.13</v>
      </c>
      <c r="C36" s="35">
        <v>86.75</v>
      </c>
      <c r="D36" s="94">
        <f t="shared" si="0"/>
        <v>70.699999999999989</v>
      </c>
      <c r="E36" s="35"/>
      <c r="F36" s="35"/>
      <c r="G36" s="35"/>
      <c r="H36" s="35"/>
      <c r="I36" s="35"/>
      <c r="J36" s="38">
        <v>3.14</v>
      </c>
      <c r="K36" s="38">
        <v>3.14</v>
      </c>
      <c r="L36" s="38">
        <v>3.22</v>
      </c>
      <c r="M36">
        <v>115.05</v>
      </c>
      <c r="N36">
        <v>30.78</v>
      </c>
      <c r="O36">
        <v>100.2</v>
      </c>
      <c r="P36">
        <v>0.63</v>
      </c>
      <c r="Q36">
        <v>7</v>
      </c>
      <c r="R36" s="94">
        <v>23.57</v>
      </c>
      <c r="S36" s="94">
        <v>23.56</v>
      </c>
      <c r="T36" s="94">
        <v>23.57</v>
      </c>
      <c r="U36">
        <v>0.92</v>
      </c>
      <c r="V36">
        <v>37.68</v>
      </c>
      <c r="W36">
        <v>1.3</v>
      </c>
      <c r="X36">
        <v>19.989999999999998</v>
      </c>
      <c r="Y36">
        <v>6.67</v>
      </c>
      <c r="Z36">
        <v>6.67</v>
      </c>
      <c r="AA36">
        <v>48.23</v>
      </c>
      <c r="AB36">
        <v>9.65</v>
      </c>
      <c r="AC36">
        <v>19</v>
      </c>
      <c r="AD36">
        <v>10</v>
      </c>
      <c r="AE36">
        <v>20</v>
      </c>
      <c r="AF36">
        <v>10</v>
      </c>
      <c r="AG36">
        <v>5</v>
      </c>
      <c r="AH36">
        <v>13.33</v>
      </c>
      <c r="AI36">
        <v>13.34</v>
      </c>
      <c r="AJ36">
        <v>24.21</v>
      </c>
      <c r="AK36">
        <v>28</v>
      </c>
      <c r="AL36">
        <v>12</v>
      </c>
    </row>
    <row r="37" spans="1:38">
      <c r="A37" t="s">
        <v>79</v>
      </c>
      <c r="B37" s="35">
        <v>261.13</v>
      </c>
      <c r="C37" s="35">
        <v>86.75</v>
      </c>
      <c r="D37" s="94">
        <f t="shared" si="0"/>
        <v>72</v>
      </c>
      <c r="E37" s="35"/>
      <c r="F37" s="35"/>
      <c r="G37" s="35"/>
      <c r="H37" s="35"/>
      <c r="I37" s="35"/>
      <c r="J37" s="38">
        <v>4.04</v>
      </c>
      <c r="K37" s="38">
        <v>4.04</v>
      </c>
      <c r="L37" s="38">
        <v>4.1399999999999997</v>
      </c>
      <c r="M37">
        <v>115.05</v>
      </c>
      <c r="N37">
        <v>38.47</v>
      </c>
      <c r="O37">
        <v>100.2</v>
      </c>
      <c r="P37">
        <v>0.63</v>
      </c>
      <c r="Q37">
        <v>7</v>
      </c>
      <c r="R37" s="94">
        <v>24</v>
      </c>
      <c r="S37" s="94">
        <v>24</v>
      </c>
      <c r="T37" s="94">
        <v>24</v>
      </c>
      <c r="U37">
        <v>0.92</v>
      </c>
      <c r="V37">
        <v>48.28</v>
      </c>
      <c r="W37">
        <v>1.3</v>
      </c>
      <c r="X37">
        <v>19.989999999999998</v>
      </c>
      <c r="Y37">
        <v>6.67</v>
      </c>
      <c r="Z37">
        <v>6.67</v>
      </c>
      <c r="AA37">
        <v>73.62</v>
      </c>
      <c r="AB37">
        <v>14.73</v>
      </c>
      <c r="AC37">
        <v>27</v>
      </c>
      <c r="AD37">
        <v>16</v>
      </c>
      <c r="AE37">
        <v>30</v>
      </c>
      <c r="AF37">
        <v>15</v>
      </c>
      <c r="AG37">
        <v>5</v>
      </c>
      <c r="AH37">
        <v>13.33</v>
      </c>
      <c r="AI37">
        <v>13.34</v>
      </c>
      <c r="AJ37">
        <v>24.21</v>
      </c>
      <c r="AK37">
        <v>56</v>
      </c>
      <c r="AL37">
        <v>24</v>
      </c>
    </row>
    <row r="38" spans="1:38">
      <c r="A38" t="s">
        <v>80</v>
      </c>
      <c r="B38" s="35">
        <v>261.13</v>
      </c>
      <c r="C38" s="35">
        <v>86.75</v>
      </c>
      <c r="D38" s="94">
        <f t="shared" si="0"/>
        <v>73</v>
      </c>
      <c r="E38" s="35"/>
      <c r="F38" s="35"/>
      <c r="G38" s="35"/>
      <c r="H38" s="35"/>
      <c r="I38" s="35"/>
      <c r="J38" s="38">
        <v>5.22</v>
      </c>
      <c r="K38" s="38">
        <v>5.22</v>
      </c>
      <c r="L38" s="38">
        <v>5.36</v>
      </c>
      <c r="M38">
        <v>115.05</v>
      </c>
      <c r="N38">
        <v>46.17</v>
      </c>
      <c r="O38">
        <v>100.2</v>
      </c>
      <c r="P38">
        <v>0.63</v>
      </c>
      <c r="Q38">
        <v>7</v>
      </c>
      <c r="R38" s="94">
        <v>24.33</v>
      </c>
      <c r="S38" s="94">
        <v>24.34</v>
      </c>
      <c r="T38" s="94">
        <v>24.33</v>
      </c>
      <c r="U38">
        <v>0.92</v>
      </c>
      <c r="V38">
        <v>48.02</v>
      </c>
      <c r="W38">
        <v>1.3</v>
      </c>
      <c r="X38">
        <v>19.989999999999998</v>
      </c>
      <c r="Y38">
        <v>6.67</v>
      </c>
      <c r="Z38">
        <v>6.67</v>
      </c>
      <c r="AA38">
        <v>97.56</v>
      </c>
      <c r="AB38">
        <v>19.510000000000002</v>
      </c>
      <c r="AC38">
        <v>37</v>
      </c>
      <c r="AD38">
        <v>21</v>
      </c>
      <c r="AE38">
        <v>37</v>
      </c>
      <c r="AF38">
        <v>18</v>
      </c>
      <c r="AG38">
        <v>5</v>
      </c>
      <c r="AH38">
        <v>13.33</v>
      </c>
      <c r="AI38">
        <v>13.34</v>
      </c>
      <c r="AJ38">
        <v>23.2</v>
      </c>
      <c r="AK38">
        <v>74</v>
      </c>
      <c r="AL38">
        <v>31</v>
      </c>
    </row>
    <row r="39" spans="1:38">
      <c r="A39" t="s">
        <v>81</v>
      </c>
      <c r="B39" s="35">
        <v>261.13</v>
      </c>
      <c r="C39" s="35">
        <v>86.75</v>
      </c>
      <c r="D39" s="94">
        <f t="shared" si="0"/>
        <v>73</v>
      </c>
      <c r="E39" s="35"/>
      <c r="F39" s="35"/>
      <c r="G39" s="35"/>
      <c r="H39" s="35"/>
      <c r="I39" s="35"/>
      <c r="J39" s="38">
        <v>7.06</v>
      </c>
      <c r="K39" s="38">
        <v>7.06</v>
      </c>
      <c r="L39" s="38">
        <v>7.23</v>
      </c>
      <c r="M39">
        <v>115.05</v>
      </c>
      <c r="N39">
        <v>53.86</v>
      </c>
      <c r="O39">
        <v>100.2</v>
      </c>
      <c r="P39">
        <v>0.63</v>
      </c>
      <c r="Q39">
        <v>7</v>
      </c>
      <c r="R39" s="94">
        <v>24.33</v>
      </c>
      <c r="S39" s="94">
        <v>24.34</v>
      </c>
      <c r="T39" s="94">
        <v>24.33</v>
      </c>
      <c r="U39">
        <v>0.92</v>
      </c>
      <c r="V39">
        <v>56.68</v>
      </c>
      <c r="W39">
        <v>1.3</v>
      </c>
      <c r="X39">
        <v>19.989999999999998</v>
      </c>
      <c r="Y39">
        <v>6.67</v>
      </c>
      <c r="Z39">
        <v>6.67</v>
      </c>
      <c r="AA39">
        <v>120.34</v>
      </c>
      <c r="AB39">
        <v>24.07</v>
      </c>
      <c r="AC39">
        <v>48</v>
      </c>
      <c r="AD39">
        <v>27</v>
      </c>
      <c r="AE39">
        <v>47</v>
      </c>
      <c r="AF39">
        <v>23</v>
      </c>
      <c r="AG39">
        <v>5</v>
      </c>
      <c r="AH39">
        <v>13.33</v>
      </c>
      <c r="AI39">
        <v>13.34</v>
      </c>
      <c r="AJ39">
        <v>22.69</v>
      </c>
      <c r="AK39">
        <v>95</v>
      </c>
      <c r="AL39">
        <v>40</v>
      </c>
    </row>
    <row r="40" spans="1:38">
      <c r="A40" t="s">
        <v>82</v>
      </c>
      <c r="B40" s="35">
        <v>261.13</v>
      </c>
      <c r="C40" s="35">
        <v>86.75</v>
      </c>
      <c r="D40" s="94">
        <f t="shared" si="0"/>
        <v>73</v>
      </c>
      <c r="E40" s="35"/>
      <c r="F40" s="35"/>
      <c r="G40" s="35"/>
      <c r="H40" s="35"/>
      <c r="I40" s="35"/>
      <c r="J40" s="38">
        <v>8.41</v>
      </c>
      <c r="K40" s="38">
        <v>8.41</v>
      </c>
      <c r="L40" s="38">
        <v>8.6199999999999992</v>
      </c>
      <c r="M40">
        <v>115.05</v>
      </c>
      <c r="N40">
        <v>61.56</v>
      </c>
      <c r="O40">
        <v>100.2</v>
      </c>
      <c r="P40">
        <v>0.63</v>
      </c>
      <c r="Q40">
        <v>7</v>
      </c>
      <c r="R40" s="94">
        <v>24.33</v>
      </c>
      <c r="S40" s="94">
        <v>24.34</v>
      </c>
      <c r="T40" s="94">
        <v>24.33</v>
      </c>
      <c r="U40">
        <v>0.92</v>
      </c>
      <c r="V40">
        <v>66.14</v>
      </c>
      <c r="W40">
        <v>1.3</v>
      </c>
      <c r="X40">
        <v>19.989999999999998</v>
      </c>
      <c r="Y40">
        <v>6.67</v>
      </c>
      <c r="Z40">
        <v>6.67</v>
      </c>
      <c r="AA40">
        <v>141.57</v>
      </c>
      <c r="AB40">
        <v>28.32</v>
      </c>
      <c r="AC40">
        <v>55</v>
      </c>
      <c r="AD40">
        <v>30</v>
      </c>
      <c r="AE40">
        <v>57</v>
      </c>
      <c r="AF40">
        <v>28</v>
      </c>
      <c r="AG40">
        <v>5</v>
      </c>
      <c r="AH40">
        <v>13.33</v>
      </c>
      <c r="AI40">
        <v>13.34</v>
      </c>
      <c r="AJ40">
        <v>22.19</v>
      </c>
      <c r="AK40">
        <v>109</v>
      </c>
      <c r="AL40">
        <v>46</v>
      </c>
    </row>
    <row r="41" spans="1:38">
      <c r="A41" t="s">
        <v>83</v>
      </c>
      <c r="B41" s="35">
        <v>261.13</v>
      </c>
      <c r="C41" s="35">
        <v>86.75</v>
      </c>
      <c r="D41" s="94">
        <f t="shared" si="0"/>
        <v>74</v>
      </c>
      <c r="E41" s="35"/>
      <c r="F41" s="35"/>
      <c r="G41" s="35"/>
      <c r="H41" s="35"/>
      <c r="I41" s="35"/>
      <c r="J41" s="38">
        <v>9.59</v>
      </c>
      <c r="K41" s="38">
        <v>9.59</v>
      </c>
      <c r="L41" s="38">
        <v>9.84</v>
      </c>
      <c r="M41">
        <v>115.05</v>
      </c>
      <c r="N41">
        <v>69.25</v>
      </c>
      <c r="O41">
        <v>100.2</v>
      </c>
      <c r="P41">
        <v>0</v>
      </c>
      <c r="Q41">
        <v>7</v>
      </c>
      <c r="R41" s="94">
        <v>24.67</v>
      </c>
      <c r="S41" s="94">
        <v>24.66</v>
      </c>
      <c r="T41" s="94">
        <v>24.67</v>
      </c>
      <c r="U41">
        <v>0.96</v>
      </c>
      <c r="V41">
        <v>74.180000000000007</v>
      </c>
      <c r="W41">
        <v>1.3</v>
      </c>
      <c r="X41">
        <v>19.989999999999998</v>
      </c>
      <c r="Y41">
        <v>6.67</v>
      </c>
      <c r="Z41">
        <v>6.67</v>
      </c>
      <c r="AA41">
        <v>161.41999999999999</v>
      </c>
      <c r="AB41">
        <v>32.28</v>
      </c>
      <c r="AC41">
        <v>62</v>
      </c>
      <c r="AD41">
        <v>33</v>
      </c>
      <c r="AE41">
        <v>65</v>
      </c>
      <c r="AF41">
        <v>33</v>
      </c>
      <c r="AG41">
        <v>6.67</v>
      </c>
      <c r="AH41">
        <v>13.33</v>
      </c>
      <c r="AI41">
        <v>13.34</v>
      </c>
      <c r="AJ41">
        <v>22.19</v>
      </c>
      <c r="AK41">
        <v>133</v>
      </c>
      <c r="AL41">
        <v>57</v>
      </c>
    </row>
    <row r="42" spans="1:38">
      <c r="A42" t="s">
        <v>84</v>
      </c>
      <c r="B42" s="35">
        <v>261.13</v>
      </c>
      <c r="C42" s="35">
        <v>86.75</v>
      </c>
      <c r="D42" s="94">
        <f t="shared" si="0"/>
        <v>74</v>
      </c>
      <c r="E42" s="35"/>
      <c r="F42" s="35"/>
      <c r="G42" s="35"/>
      <c r="H42" s="35"/>
      <c r="I42" s="35"/>
      <c r="J42" s="38">
        <v>10.72</v>
      </c>
      <c r="K42" s="38">
        <v>10.72</v>
      </c>
      <c r="L42" s="38">
        <v>10.99</v>
      </c>
      <c r="M42">
        <v>115.05</v>
      </c>
      <c r="N42">
        <v>76.94</v>
      </c>
      <c r="O42">
        <v>100.2</v>
      </c>
      <c r="P42">
        <v>0</v>
      </c>
      <c r="Q42">
        <v>7</v>
      </c>
      <c r="R42" s="94">
        <v>24.67</v>
      </c>
      <c r="S42" s="94">
        <v>24.66</v>
      </c>
      <c r="T42" s="94">
        <v>24.67</v>
      </c>
      <c r="U42">
        <v>0.96</v>
      </c>
      <c r="V42">
        <v>102.34</v>
      </c>
      <c r="W42">
        <v>1.3</v>
      </c>
      <c r="X42">
        <v>19.989999999999998</v>
      </c>
      <c r="Y42">
        <v>6.67</v>
      </c>
      <c r="Z42">
        <v>6.67</v>
      </c>
      <c r="AA42">
        <v>179.52</v>
      </c>
      <c r="AB42">
        <v>35.9</v>
      </c>
      <c r="AC42">
        <v>67</v>
      </c>
      <c r="AD42">
        <v>36</v>
      </c>
      <c r="AE42">
        <v>73</v>
      </c>
      <c r="AF42">
        <v>37</v>
      </c>
      <c r="AG42">
        <v>6.67</v>
      </c>
      <c r="AH42">
        <v>13.33</v>
      </c>
      <c r="AI42">
        <v>13.34</v>
      </c>
      <c r="AJ42">
        <v>22.19</v>
      </c>
      <c r="AK42">
        <v>151</v>
      </c>
      <c r="AL42">
        <v>64</v>
      </c>
    </row>
    <row r="43" spans="1:38">
      <c r="A43" t="s">
        <v>85</v>
      </c>
      <c r="B43" s="35">
        <v>261.13</v>
      </c>
      <c r="C43" s="35">
        <v>86.75</v>
      </c>
      <c r="D43" s="94">
        <f t="shared" si="0"/>
        <v>74</v>
      </c>
      <c r="E43" s="35"/>
      <c r="F43" s="35"/>
      <c r="G43" s="35"/>
      <c r="H43" s="35"/>
      <c r="I43" s="35"/>
      <c r="J43" s="38">
        <v>11.7</v>
      </c>
      <c r="K43" s="38">
        <v>11.7</v>
      </c>
      <c r="L43" s="38">
        <v>11.99</v>
      </c>
      <c r="M43">
        <v>66.02</v>
      </c>
      <c r="N43">
        <v>76.94</v>
      </c>
      <c r="O43">
        <v>100.2</v>
      </c>
      <c r="P43">
        <v>0.63</v>
      </c>
      <c r="Q43">
        <v>7</v>
      </c>
      <c r="R43" s="94">
        <v>24.67</v>
      </c>
      <c r="S43" s="94">
        <v>24.66</v>
      </c>
      <c r="T43" s="94">
        <v>24.67</v>
      </c>
      <c r="U43">
        <v>0.96</v>
      </c>
      <c r="V43">
        <v>110.9</v>
      </c>
      <c r="W43">
        <v>1.35</v>
      </c>
      <c r="X43">
        <v>19.989999999999998</v>
      </c>
      <c r="Y43">
        <v>6.67</v>
      </c>
      <c r="Z43">
        <v>6.67</v>
      </c>
      <c r="AA43">
        <v>195.62</v>
      </c>
      <c r="AB43">
        <v>39.130000000000003</v>
      </c>
      <c r="AC43">
        <v>74</v>
      </c>
      <c r="AD43">
        <v>38</v>
      </c>
      <c r="AE43">
        <v>80</v>
      </c>
      <c r="AF43">
        <v>40</v>
      </c>
      <c r="AG43">
        <v>6.67</v>
      </c>
      <c r="AH43">
        <v>13.33</v>
      </c>
      <c r="AI43">
        <v>13.34</v>
      </c>
      <c r="AJ43">
        <v>22.19</v>
      </c>
      <c r="AK43">
        <v>168</v>
      </c>
      <c r="AL43">
        <v>72</v>
      </c>
    </row>
    <row r="44" spans="1:38">
      <c r="A44" t="s">
        <v>86</v>
      </c>
      <c r="B44" s="35">
        <v>261.13</v>
      </c>
      <c r="C44" s="35">
        <v>86.75</v>
      </c>
      <c r="D44" s="94">
        <f t="shared" si="0"/>
        <v>74</v>
      </c>
      <c r="E44" s="35"/>
      <c r="F44" s="35"/>
      <c r="G44" s="35"/>
      <c r="H44" s="35"/>
      <c r="I44" s="35"/>
      <c r="J44" s="38">
        <v>12.58</v>
      </c>
      <c r="K44" s="38">
        <v>12.58</v>
      </c>
      <c r="L44" s="38">
        <v>12.89</v>
      </c>
      <c r="M44">
        <v>66.02</v>
      </c>
      <c r="N44">
        <v>76.94</v>
      </c>
      <c r="O44">
        <v>100.2</v>
      </c>
      <c r="P44">
        <v>0.63</v>
      </c>
      <c r="Q44">
        <v>7</v>
      </c>
      <c r="R44" s="94">
        <v>24.67</v>
      </c>
      <c r="S44" s="94">
        <v>24.66</v>
      </c>
      <c r="T44" s="94">
        <v>24.67</v>
      </c>
      <c r="U44">
        <v>0.96</v>
      </c>
      <c r="V44">
        <v>117.23</v>
      </c>
      <c r="W44">
        <v>1.35</v>
      </c>
      <c r="X44">
        <v>19.989999999999998</v>
      </c>
      <c r="Y44">
        <v>6.67</v>
      </c>
      <c r="Z44">
        <v>6.67</v>
      </c>
      <c r="AA44">
        <v>210.15</v>
      </c>
      <c r="AB44">
        <v>42.03</v>
      </c>
      <c r="AC44">
        <v>79</v>
      </c>
      <c r="AD44">
        <v>40</v>
      </c>
      <c r="AE44">
        <v>87</v>
      </c>
      <c r="AF44">
        <v>43</v>
      </c>
      <c r="AG44">
        <v>6.67</v>
      </c>
      <c r="AH44">
        <v>13.33</v>
      </c>
      <c r="AI44">
        <v>13.34</v>
      </c>
      <c r="AJ44">
        <v>22.19</v>
      </c>
      <c r="AK44">
        <v>182</v>
      </c>
      <c r="AL44">
        <v>78</v>
      </c>
    </row>
    <row r="45" spans="1:38">
      <c r="A45" t="s">
        <v>87</v>
      </c>
      <c r="B45" s="35">
        <v>261.13</v>
      </c>
      <c r="C45" s="35">
        <v>86.75</v>
      </c>
      <c r="D45" s="94">
        <f t="shared" si="0"/>
        <v>74</v>
      </c>
      <c r="E45" s="35"/>
      <c r="F45" s="35"/>
      <c r="G45" s="35"/>
      <c r="H45" s="35"/>
      <c r="I45" s="35"/>
      <c r="J45" s="38">
        <v>13.25</v>
      </c>
      <c r="K45" s="38">
        <v>13.25</v>
      </c>
      <c r="L45" s="38">
        <v>13.58</v>
      </c>
      <c r="M45">
        <v>66.02</v>
      </c>
      <c r="N45">
        <v>76.94</v>
      </c>
      <c r="O45">
        <v>100.2</v>
      </c>
      <c r="P45">
        <v>0.63</v>
      </c>
      <c r="Q45">
        <v>7</v>
      </c>
      <c r="R45" s="94">
        <v>24.67</v>
      </c>
      <c r="S45" s="94">
        <v>24.66</v>
      </c>
      <c r="T45" s="94">
        <v>24.67</v>
      </c>
      <c r="U45">
        <v>0.96</v>
      </c>
      <c r="V45">
        <v>124.44</v>
      </c>
      <c r="W45">
        <v>1.35</v>
      </c>
      <c r="X45">
        <v>19.989999999999998</v>
      </c>
      <c r="Y45">
        <v>6.67</v>
      </c>
      <c r="Z45">
        <v>6.67</v>
      </c>
      <c r="AA45">
        <v>223.78</v>
      </c>
      <c r="AB45">
        <v>44.76</v>
      </c>
      <c r="AC45">
        <v>86</v>
      </c>
      <c r="AD45">
        <v>42</v>
      </c>
      <c r="AE45">
        <v>92</v>
      </c>
      <c r="AF45">
        <v>46</v>
      </c>
      <c r="AG45">
        <v>6.67</v>
      </c>
      <c r="AH45">
        <v>13.33</v>
      </c>
      <c r="AI45">
        <v>13.34</v>
      </c>
      <c r="AJ45">
        <v>21.69</v>
      </c>
      <c r="AK45">
        <v>196</v>
      </c>
      <c r="AL45">
        <v>84</v>
      </c>
    </row>
    <row r="46" spans="1:38">
      <c r="A46" t="s">
        <v>88</v>
      </c>
      <c r="B46" s="35">
        <v>261.13</v>
      </c>
      <c r="C46" s="35">
        <v>86.75</v>
      </c>
      <c r="D46" s="94">
        <f t="shared" si="0"/>
        <v>74</v>
      </c>
      <c r="E46" s="35"/>
      <c r="F46" s="35"/>
      <c r="G46" s="35"/>
      <c r="H46" s="35"/>
      <c r="I46" s="35"/>
      <c r="J46" s="38">
        <v>13.99</v>
      </c>
      <c r="K46" s="38">
        <v>13.99</v>
      </c>
      <c r="L46" s="38">
        <v>14.34</v>
      </c>
      <c r="M46">
        <v>66.02</v>
      </c>
      <c r="N46">
        <v>76.94</v>
      </c>
      <c r="O46">
        <v>100.2</v>
      </c>
      <c r="P46">
        <v>0.63</v>
      </c>
      <c r="Q46">
        <v>7</v>
      </c>
      <c r="R46" s="94">
        <v>24.67</v>
      </c>
      <c r="S46" s="94">
        <v>24.66</v>
      </c>
      <c r="T46" s="94">
        <v>24.67</v>
      </c>
      <c r="U46">
        <v>0.96</v>
      </c>
      <c r="V46">
        <v>129.5</v>
      </c>
      <c r="W46">
        <v>1.35</v>
      </c>
      <c r="X46">
        <v>19.989999999999998</v>
      </c>
      <c r="Y46">
        <v>6.67</v>
      </c>
      <c r="Z46">
        <v>6.67</v>
      </c>
      <c r="AA46">
        <v>237.5</v>
      </c>
      <c r="AB46">
        <v>47.5</v>
      </c>
      <c r="AC46">
        <v>88</v>
      </c>
      <c r="AD46">
        <v>44</v>
      </c>
      <c r="AE46">
        <v>97</v>
      </c>
      <c r="AF46">
        <v>48</v>
      </c>
      <c r="AG46">
        <v>6.67</v>
      </c>
      <c r="AH46">
        <v>13.33</v>
      </c>
      <c r="AI46">
        <v>13.34</v>
      </c>
      <c r="AJ46">
        <v>21.69</v>
      </c>
      <c r="AK46">
        <v>200</v>
      </c>
      <c r="AL46">
        <v>85</v>
      </c>
    </row>
    <row r="47" spans="1:38">
      <c r="A47" t="s">
        <v>89</v>
      </c>
      <c r="B47" s="35">
        <v>261.13</v>
      </c>
      <c r="C47" s="35">
        <v>86.75</v>
      </c>
      <c r="D47" s="94">
        <f t="shared" si="0"/>
        <v>74</v>
      </c>
      <c r="E47" s="35"/>
      <c r="F47" s="35"/>
      <c r="G47" s="35"/>
      <c r="H47" s="35"/>
      <c r="I47" s="35"/>
      <c r="J47" s="38">
        <v>14.58</v>
      </c>
      <c r="K47" s="38">
        <v>14.58</v>
      </c>
      <c r="L47" s="38">
        <v>14.95</v>
      </c>
      <c r="M47">
        <v>66.02</v>
      </c>
      <c r="N47">
        <v>76.94</v>
      </c>
      <c r="O47">
        <v>100.2</v>
      </c>
      <c r="P47">
        <v>0.63</v>
      </c>
      <c r="Q47">
        <v>7</v>
      </c>
      <c r="R47" s="94">
        <v>24.67</v>
      </c>
      <c r="S47" s="94">
        <v>24.66</v>
      </c>
      <c r="T47" s="94">
        <v>24.67</v>
      </c>
      <c r="U47">
        <v>0.96</v>
      </c>
      <c r="V47">
        <v>135.15</v>
      </c>
      <c r="W47">
        <v>1.35</v>
      </c>
      <c r="X47">
        <v>19.989999999999998</v>
      </c>
      <c r="Y47">
        <v>6.67</v>
      </c>
      <c r="Z47">
        <v>6.67</v>
      </c>
      <c r="AA47">
        <v>237.5</v>
      </c>
      <c r="AB47">
        <v>47.5</v>
      </c>
      <c r="AC47">
        <v>91</v>
      </c>
      <c r="AD47">
        <v>45</v>
      </c>
      <c r="AE47">
        <v>100</v>
      </c>
      <c r="AF47">
        <v>50</v>
      </c>
      <c r="AG47">
        <v>6.67</v>
      </c>
      <c r="AH47">
        <v>13.33</v>
      </c>
      <c r="AI47">
        <v>13.34</v>
      </c>
      <c r="AJ47">
        <v>21.69</v>
      </c>
      <c r="AK47">
        <v>200</v>
      </c>
      <c r="AL47">
        <v>85</v>
      </c>
    </row>
    <row r="48" spans="1:38">
      <c r="A48" t="s">
        <v>90</v>
      </c>
      <c r="B48" s="35">
        <v>261.13</v>
      </c>
      <c r="C48" s="35">
        <v>86.75</v>
      </c>
      <c r="D48" s="94">
        <f t="shared" si="0"/>
        <v>77</v>
      </c>
      <c r="E48" s="35"/>
      <c r="F48" s="35"/>
      <c r="G48" s="35"/>
      <c r="H48" s="35"/>
      <c r="I48" s="35"/>
      <c r="J48" s="38">
        <v>15.06</v>
      </c>
      <c r="K48" s="38">
        <v>15.06</v>
      </c>
      <c r="L48" s="38">
        <v>15.43</v>
      </c>
      <c r="M48">
        <v>66.02</v>
      </c>
      <c r="N48">
        <v>76.94</v>
      </c>
      <c r="O48">
        <v>100.2</v>
      </c>
      <c r="P48">
        <v>0.63</v>
      </c>
      <c r="Q48">
        <v>7</v>
      </c>
      <c r="R48" s="94">
        <v>25.67</v>
      </c>
      <c r="S48" s="94">
        <v>25.66</v>
      </c>
      <c r="T48" s="94">
        <v>25.67</v>
      </c>
      <c r="U48">
        <v>0.96</v>
      </c>
      <c r="V48">
        <v>136.71</v>
      </c>
      <c r="W48">
        <v>1.35</v>
      </c>
      <c r="X48">
        <v>19.989999999999998</v>
      </c>
      <c r="Y48">
        <v>6.67</v>
      </c>
      <c r="Z48">
        <v>6.67</v>
      </c>
      <c r="AA48">
        <v>237.5</v>
      </c>
      <c r="AB48">
        <v>47.5</v>
      </c>
      <c r="AC48">
        <v>92</v>
      </c>
      <c r="AD48">
        <v>46</v>
      </c>
      <c r="AE48">
        <v>100</v>
      </c>
      <c r="AF48">
        <v>50</v>
      </c>
      <c r="AG48">
        <v>6.67</v>
      </c>
      <c r="AH48">
        <v>13.33</v>
      </c>
      <c r="AI48">
        <v>13.34</v>
      </c>
      <c r="AJ48">
        <v>20.170000000000002</v>
      </c>
      <c r="AK48">
        <v>200</v>
      </c>
      <c r="AL48">
        <v>85</v>
      </c>
    </row>
    <row r="49" spans="1:38">
      <c r="A49" t="s">
        <v>91</v>
      </c>
      <c r="B49" s="35">
        <v>261.13</v>
      </c>
      <c r="C49" s="35">
        <v>86.75</v>
      </c>
      <c r="D49" s="94">
        <f t="shared" si="0"/>
        <v>78</v>
      </c>
      <c r="E49" s="35"/>
      <c r="F49" s="35"/>
      <c r="G49" s="35"/>
      <c r="H49" s="35"/>
      <c r="I49" s="35"/>
      <c r="J49" s="38">
        <v>15.4</v>
      </c>
      <c r="K49" s="38">
        <v>15.4</v>
      </c>
      <c r="L49" s="38">
        <v>15.79</v>
      </c>
      <c r="M49">
        <v>66.02</v>
      </c>
      <c r="N49">
        <v>76.94</v>
      </c>
      <c r="O49">
        <v>100.2</v>
      </c>
      <c r="P49">
        <v>0.63</v>
      </c>
      <c r="Q49">
        <v>7</v>
      </c>
      <c r="R49" s="94">
        <v>26</v>
      </c>
      <c r="S49" s="94">
        <v>26</v>
      </c>
      <c r="T49" s="94">
        <v>26</v>
      </c>
      <c r="U49">
        <v>0.96</v>
      </c>
      <c r="V49">
        <v>138.46</v>
      </c>
      <c r="W49">
        <v>1.35</v>
      </c>
      <c r="X49">
        <v>19.989999999999998</v>
      </c>
      <c r="Y49">
        <v>6.67</v>
      </c>
      <c r="Z49">
        <v>6.67</v>
      </c>
      <c r="AA49">
        <v>237.5</v>
      </c>
      <c r="AB49">
        <v>47.5</v>
      </c>
      <c r="AC49">
        <v>93</v>
      </c>
      <c r="AD49">
        <v>47</v>
      </c>
      <c r="AE49">
        <v>100</v>
      </c>
      <c r="AF49">
        <v>50</v>
      </c>
      <c r="AG49">
        <v>6.67</v>
      </c>
      <c r="AH49">
        <v>13.33</v>
      </c>
      <c r="AI49">
        <v>13.34</v>
      </c>
      <c r="AJ49">
        <v>20.170000000000002</v>
      </c>
      <c r="AK49">
        <v>200</v>
      </c>
      <c r="AL49">
        <v>85</v>
      </c>
    </row>
    <row r="50" spans="1:38">
      <c r="A50" t="s">
        <v>92</v>
      </c>
      <c r="B50" s="35">
        <v>261.13</v>
      </c>
      <c r="C50" s="35">
        <v>75.53</v>
      </c>
      <c r="D50" s="94">
        <f t="shared" si="0"/>
        <v>78.5</v>
      </c>
      <c r="E50" s="35"/>
      <c r="F50" s="35"/>
      <c r="G50" s="35"/>
      <c r="H50" s="35"/>
      <c r="I50" s="35"/>
      <c r="J50" s="38">
        <v>15.66</v>
      </c>
      <c r="K50" s="38">
        <v>15.66</v>
      </c>
      <c r="L50" s="38">
        <v>16.05</v>
      </c>
      <c r="M50">
        <v>66.02</v>
      </c>
      <c r="N50">
        <v>76.94</v>
      </c>
      <c r="O50">
        <v>100.2</v>
      </c>
      <c r="P50">
        <v>0.63</v>
      </c>
      <c r="Q50">
        <v>7.2</v>
      </c>
      <c r="R50" s="94">
        <v>26.17</v>
      </c>
      <c r="S50" s="94">
        <v>26.16</v>
      </c>
      <c r="T50" s="94">
        <v>26.17</v>
      </c>
      <c r="U50">
        <v>0.96</v>
      </c>
      <c r="V50">
        <v>142.84</v>
      </c>
      <c r="W50">
        <v>1.35</v>
      </c>
      <c r="X50">
        <v>19.989999999999998</v>
      </c>
      <c r="Y50">
        <v>6.67</v>
      </c>
      <c r="Z50">
        <v>6.67</v>
      </c>
      <c r="AA50">
        <v>237.5</v>
      </c>
      <c r="AB50">
        <v>47.5</v>
      </c>
      <c r="AC50">
        <v>95</v>
      </c>
      <c r="AD50">
        <v>47</v>
      </c>
      <c r="AE50">
        <v>100</v>
      </c>
      <c r="AF50">
        <v>50</v>
      </c>
      <c r="AG50">
        <v>6.67</v>
      </c>
      <c r="AH50">
        <v>13.33</v>
      </c>
      <c r="AI50">
        <v>13.34</v>
      </c>
      <c r="AJ50">
        <v>20.170000000000002</v>
      </c>
      <c r="AK50">
        <v>200</v>
      </c>
      <c r="AL50">
        <v>85</v>
      </c>
    </row>
    <row r="51" spans="1:38">
      <c r="A51" t="s">
        <v>93</v>
      </c>
      <c r="B51" s="35">
        <v>261.13</v>
      </c>
      <c r="C51" s="35">
        <v>75.53</v>
      </c>
      <c r="D51" s="94">
        <f t="shared" si="0"/>
        <v>80</v>
      </c>
      <c r="E51" s="35"/>
      <c r="F51" s="35"/>
      <c r="G51" s="35"/>
      <c r="H51" s="35"/>
      <c r="I51" s="35"/>
      <c r="J51" s="38">
        <v>15.66</v>
      </c>
      <c r="K51" s="38">
        <v>15.66</v>
      </c>
      <c r="L51" s="38">
        <v>16.05</v>
      </c>
      <c r="M51">
        <v>66.02</v>
      </c>
      <c r="N51">
        <v>76.94</v>
      </c>
      <c r="O51">
        <v>100.2</v>
      </c>
      <c r="P51">
        <v>0</v>
      </c>
      <c r="Q51">
        <v>10</v>
      </c>
      <c r="R51" s="94">
        <v>26.67</v>
      </c>
      <c r="S51" s="94">
        <v>26.66</v>
      </c>
      <c r="T51" s="94">
        <v>26.67</v>
      </c>
      <c r="U51">
        <v>0.96</v>
      </c>
      <c r="V51">
        <v>144.30000000000001</v>
      </c>
      <c r="W51">
        <v>1.39</v>
      </c>
      <c r="X51">
        <v>19.989999999999998</v>
      </c>
      <c r="Y51">
        <v>6.67</v>
      </c>
      <c r="Z51">
        <v>6.67</v>
      </c>
      <c r="AA51">
        <v>237.5</v>
      </c>
      <c r="AB51">
        <v>47.5</v>
      </c>
      <c r="AC51">
        <v>95</v>
      </c>
      <c r="AD51">
        <v>47</v>
      </c>
      <c r="AE51">
        <v>100</v>
      </c>
      <c r="AF51">
        <v>50</v>
      </c>
      <c r="AG51">
        <v>6.67</v>
      </c>
      <c r="AH51">
        <v>13.33</v>
      </c>
      <c r="AI51">
        <v>13.34</v>
      </c>
      <c r="AJ51">
        <v>20.170000000000002</v>
      </c>
      <c r="AK51">
        <v>200</v>
      </c>
      <c r="AL51">
        <v>85</v>
      </c>
    </row>
    <row r="52" spans="1:38">
      <c r="A52" t="s">
        <v>94</v>
      </c>
      <c r="B52" s="35">
        <v>261.13</v>
      </c>
      <c r="C52" s="35">
        <v>75.53</v>
      </c>
      <c r="D52" s="94">
        <f t="shared" si="0"/>
        <v>80</v>
      </c>
      <c r="E52" s="35"/>
      <c r="F52" s="35"/>
      <c r="G52" s="35"/>
      <c r="H52" s="35"/>
      <c r="I52" s="35"/>
      <c r="J52" s="38">
        <v>15.66</v>
      </c>
      <c r="K52" s="38">
        <v>15.66</v>
      </c>
      <c r="L52" s="38">
        <v>16.05</v>
      </c>
      <c r="M52">
        <v>66.02</v>
      </c>
      <c r="N52">
        <v>76.94</v>
      </c>
      <c r="O52">
        <v>100.2</v>
      </c>
      <c r="P52">
        <v>0</v>
      </c>
      <c r="Q52">
        <v>10</v>
      </c>
      <c r="R52" s="94">
        <v>26.67</v>
      </c>
      <c r="S52" s="94">
        <v>26.66</v>
      </c>
      <c r="T52" s="94">
        <v>26.67</v>
      </c>
      <c r="U52">
        <v>0.96</v>
      </c>
      <c r="V52">
        <v>145.96</v>
      </c>
      <c r="W52">
        <v>1.39</v>
      </c>
      <c r="X52">
        <v>19.989999999999998</v>
      </c>
      <c r="Y52">
        <v>6.67</v>
      </c>
      <c r="Z52">
        <v>6.67</v>
      </c>
      <c r="AA52">
        <v>237.5</v>
      </c>
      <c r="AB52">
        <v>47.5</v>
      </c>
      <c r="AC52">
        <v>95</v>
      </c>
      <c r="AD52">
        <v>47</v>
      </c>
      <c r="AE52">
        <v>100</v>
      </c>
      <c r="AF52">
        <v>50</v>
      </c>
      <c r="AG52">
        <v>6.67</v>
      </c>
      <c r="AH52">
        <v>13.33</v>
      </c>
      <c r="AI52">
        <v>13.34</v>
      </c>
      <c r="AJ52">
        <v>20.170000000000002</v>
      </c>
      <c r="AK52">
        <v>200</v>
      </c>
      <c r="AL52">
        <v>85</v>
      </c>
    </row>
    <row r="53" spans="1:38">
      <c r="A53" t="s">
        <v>95</v>
      </c>
      <c r="B53" s="35">
        <v>229.74</v>
      </c>
      <c r="C53" s="35">
        <v>59.47</v>
      </c>
      <c r="D53" s="94">
        <f t="shared" si="0"/>
        <v>80</v>
      </c>
      <c r="E53" s="35"/>
      <c r="F53" s="35"/>
      <c r="G53" s="35"/>
      <c r="H53" s="35"/>
      <c r="I53" s="35"/>
      <c r="J53" s="38">
        <v>15.66</v>
      </c>
      <c r="K53" s="38">
        <v>15.66</v>
      </c>
      <c r="L53" s="38">
        <v>16.05</v>
      </c>
      <c r="M53">
        <v>66.02</v>
      </c>
      <c r="N53">
        <v>76.94</v>
      </c>
      <c r="O53">
        <v>100.2</v>
      </c>
      <c r="P53">
        <v>0.63</v>
      </c>
      <c r="Q53">
        <v>10.199999999999999</v>
      </c>
      <c r="R53" s="94">
        <v>26.67</v>
      </c>
      <c r="S53" s="94">
        <v>26.66</v>
      </c>
      <c r="T53" s="94">
        <v>26.67</v>
      </c>
      <c r="U53">
        <v>0.96</v>
      </c>
      <c r="V53">
        <v>146.35</v>
      </c>
      <c r="W53">
        <v>1.39</v>
      </c>
      <c r="X53">
        <v>19.989999999999998</v>
      </c>
      <c r="Y53">
        <v>6.67</v>
      </c>
      <c r="Z53">
        <v>6.67</v>
      </c>
      <c r="AA53">
        <v>237.5</v>
      </c>
      <c r="AB53">
        <v>47.5</v>
      </c>
      <c r="AC53">
        <v>95</v>
      </c>
      <c r="AD53">
        <v>47</v>
      </c>
      <c r="AE53">
        <v>100</v>
      </c>
      <c r="AF53">
        <v>50</v>
      </c>
      <c r="AG53">
        <v>6.67</v>
      </c>
      <c r="AH53">
        <v>13.33</v>
      </c>
      <c r="AI53">
        <v>13.34</v>
      </c>
      <c r="AJ53">
        <v>20.170000000000002</v>
      </c>
      <c r="AK53">
        <v>200</v>
      </c>
      <c r="AL53">
        <v>85</v>
      </c>
    </row>
    <row r="54" spans="1:38">
      <c r="A54" t="s">
        <v>96</v>
      </c>
      <c r="B54" s="35">
        <v>170.16</v>
      </c>
      <c r="C54" s="35">
        <v>59.47</v>
      </c>
      <c r="D54" s="94">
        <f t="shared" si="0"/>
        <v>80</v>
      </c>
      <c r="E54" s="35"/>
      <c r="F54" s="35"/>
      <c r="G54" s="35"/>
      <c r="H54" s="35"/>
      <c r="I54" s="35"/>
      <c r="J54" s="38">
        <v>15.66</v>
      </c>
      <c r="K54" s="38">
        <v>15.66</v>
      </c>
      <c r="L54" s="38">
        <v>16.05</v>
      </c>
      <c r="M54">
        <v>66.02</v>
      </c>
      <c r="N54">
        <v>76.94</v>
      </c>
      <c r="O54">
        <v>100.2</v>
      </c>
      <c r="P54">
        <v>0.63</v>
      </c>
      <c r="Q54">
        <v>10.4</v>
      </c>
      <c r="R54" s="94">
        <v>26.67</v>
      </c>
      <c r="S54" s="94">
        <v>26.66</v>
      </c>
      <c r="T54" s="94">
        <v>26.67</v>
      </c>
      <c r="U54">
        <v>0.96</v>
      </c>
      <c r="V54">
        <v>145.86000000000001</v>
      </c>
      <c r="W54">
        <v>1.39</v>
      </c>
      <c r="X54">
        <v>19.989999999999998</v>
      </c>
      <c r="Y54">
        <v>6.67</v>
      </c>
      <c r="Z54">
        <v>6.67</v>
      </c>
      <c r="AA54">
        <v>237.5</v>
      </c>
      <c r="AB54">
        <v>47.5</v>
      </c>
      <c r="AC54">
        <v>95</v>
      </c>
      <c r="AD54">
        <v>47</v>
      </c>
      <c r="AE54">
        <v>100</v>
      </c>
      <c r="AF54">
        <v>50</v>
      </c>
      <c r="AG54">
        <v>6.67</v>
      </c>
      <c r="AH54">
        <v>13.33</v>
      </c>
      <c r="AI54">
        <v>13.34</v>
      </c>
      <c r="AJ54">
        <v>18.149999999999999</v>
      </c>
      <c r="AK54">
        <v>200</v>
      </c>
      <c r="AL54">
        <v>85</v>
      </c>
    </row>
    <row r="55" spans="1:38">
      <c r="A55" t="s">
        <v>97</v>
      </c>
      <c r="B55" s="35">
        <v>170.16</v>
      </c>
      <c r="C55" s="35">
        <v>59.47</v>
      </c>
      <c r="D55" s="94">
        <f t="shared" si="0"/>
        <v>80</v>
      </c>
      <c r="E55" s="35"/>
      <c r="F55" s="35"/>
      <c r="G55" s="35"/>
      <c r="H55" s="35"/>
      <c r="I55" s="35"/>
      <c r="J55" s="38">
        <v>15.66</v>
      </c>
      <c r="K55" s="38">
        <v>15.66</v>
      </c>
      <c r="L55" s="38">
        <v>16.05</v>
      </c>
      <c r="M55">
        <v>66.02</v>
      </c>
      <c r="N55">
        <v>76.94</v>
      </c>
      <c r="O55">
        <v>100.2</v>
      </c>
      <c r="P55">
        <v>0.63</v>
      </c>
      <c r="Q55">
        <v>10.6</v>
      </c>
      <c r="R55" s="94">
        <v>26.67</v>
      </c>
      <c r="S55" s="94">
        <v>26.66</v>
      </c>
      <c r="T55" s="94">
        <v>26.67</v>
      </c>
      <c r="U55">
        <v>0.96</v>
      </c>
      <c r="V55">
        <v>145.76</v>
      </c>
      <c r="W55">
        <v>1.39</v>
      </c>
      <c r="X55">
        <v>19.989999999999998</v>
      </c>
      <c r="Y55">
        <v>6.67</v>
      </c>
      <c r="Z55">
        <v>6.67</v>
      </c>
      <c r="AA55">
        <v>237.5</v>
      </c>
      <c r="AB55">
        <v>47.5</v>
      </c>
      <c r="AC55">
        <v>95</v>
      </c>
      <c r="AD55">
        <v>48</v>
      </c>
      <c r="AE55">
        <v>100</v>
      </c>
      <c r="AF55">
        <v>50</v>
      </c>
      <c r="AG55">
        <v>6.67</v>
      </c>
      <c r="AH55">
        <v>13.33</v>
      </c>
      <c r="AI55">
        <v>13.34</v>
      </c>
      <c r="AJ55">
        <v>18.149999999999999</v>
      </c>
      <c r="AK55">
        <v>200</v>
      </c>
      <c r="AL55">
        <v>85</v>
      </c>
    </row>
    <row r="56" spans="1:38">
      <c r="A56" t="s">
        <v>98</v>
      </c>
      <c r="B56" s="35">
        <v>170.16</v>
      </c>
      <c r="C56" s="35">
        <v>59.47</v>
      </c>
      <c r="D56" s="94">
        <f t="shared" si="0"/>
        <v>80</v>
      </c>
      <c r="E56" s="35"/>
      <c r="F56" s="35"/>
      <c r="G56" s="35"/>
      <c r="H56" s="35"/>
      <c r="I56" s="35"/>
      <c r="J56" s="38">
        <v>15.66</v>
      </c>
      <c r="K56" s="38">
        <v>15.66</v>
      </c>
      <c r="L56" s="38">
        <v>16.05</v>
      </c>
      <c r="M56">
        <v>66.02</v>
      </c>
      <c r="N56">
        <v>76.94</v>
      </c>
      <c r="O56">
        <v>100.2</v>
      </c>
      <c r="P56">
        <v>0.63</v>
      </c>
      <c r="Q56">
        <v>11</v>
      </c>
      <c r="R56" s="94">
        <v>26.67</v>
      </c>
      <c r="S56" s="94">
        <v>26.66</v>
      </c>
      <c r="T56" s="94">
        <v>26.67</v>
      </c>
      <c r="U56">
        <v>0.96</v>
      </c>
      <c r="V56">
        <v>146.15</v>
      </c>
      <c r="W56">
        <v>1.39</v>
      </c>
      <c r="X56">
        <v>19.989999999999998</v>
      </c>
      <c r="Y56">
        <v>6.67</v>
      </c>
      <c r="Z56">
        <v>6.67</v>
      </c>
      <c r="AA56">
        <v>237.5</v>
      </c>
      <c r="AB56">
        <v>47.5</v>
      </c>
      <c r="AC56">
        <v>93</v>
      </c>
      <c r="AD56">
        <v>47</v>
      </c>
      <c r="AE56">
        <v>100</v>
      </c>
      <c r="AF56">
        <v>50</v>
      </c>
      <c r="AG56">
        <v>6.67</v>
      </c>
      <c r="AH56">
        <v>13.33</v>
      </c>
      <c r="AI56">
        <v>13.34</v>
      </c>
      <c r="AJ56">
        <v>18.149999999999999</v>
      </c>
      <c r="AK56">
        <v>200</v>
      </c>
      <c r="AL56">
        <v>85</v>
      </c>
    </row>
    <row r="57" spans="1:38">
      <c r="A57" t="s">
        <v>99</v>
      </c>
      <c r="B57" s="35">
        <v>170.16</v>
      </c>
      <c r="C57" s="35">
        <v>59.47</v>
      </c>
      <c r="D57" s="94">
        <f t="shared" si="0"/>
        <v>80</v>
      </c>
      <c r="E57" s="35"/>
      <c r="F57" s="35"/>
      <c r="G57" s="35"/>
      <c r="H57" s="35"/>
      <c r="I57" s="35"/>
      <c r="J57" s="38">
        <v>15.66</v>
      </c>
      <c r="K57" s="38">
        <v>15.66</v>
      </c>
      <c r="L57" s="38">
        <v>16.05</v>
      </c>
      <c r="M57">
        <v>70.16</v>
      </c>
      <c r="N57">
        <v>76.94</v>
      </c>
      <c r="O57">
        <v>100.2</v>
      </c>
      <c r="P57">
        <v>0.63</v>
      </c>
      <c r="Q57">
        <v>10.8</v>
      </c>
      <c r="R57" s="94">
        <v>26.67</v>
      </c>
      <c r="S57" s="94">
        <v>26.66</v>
      </c>
      <c r="T57" s="94">
        <v>26.67</v>
      </c>
      <c r="U57">
        <v>0.96</v>
      </c>
      <c r="V57">
        <v>141.18</v>
      </c>
      <c r="W57">
        <v>1.39</v>
      </c>
      <c r="X57">
        <v>19.989999999999998</v>
      </c>
      <c r="Y57">
        <v>6.67</v>
      </c>
      <c r="Z57">
        <v>6.67</v>
      </c>
      <c r="AA57">
        <v>237.5</v>
      </c>
      <c r="AB57">
        <v>47.5</v>
      </c>
      <c r="AC57">
        <v>93</v>
      </c>
      <c r="AD57">
        <v>47</v>
      </c>
      <c r="AE57">
        <v>100</v>
      </c>
      <c r="AF57">
        <v>50</v>
      </c>
      <c r="AG57">
        <v>10</v>
      </c>
      <c r="AH57">
        <v>15</v>
      </c>
      <c r="AI57">
        <v>15</v>
      </c>
      <c r="AJ57">
        <v>18.149999999999999</v>
      </c>
      <c r="AK57">
        <v>200</v>
      </c>
      <c r="AL57">
        <v>85</v>
      </c>
    </row>
    <row r="58" spans="1:38">
      <c r="A58" t="s">
        <v>100</v>
      </c>
      <c r="B58" s="35">
        <v>170.16</v>
      </c>
      <c r="C58" s="35">
        <v>59.47</v>
      </c>
      <c r="D58" s="94">
        <f t="shared" si="0"/>
        <v>80</v>
      </c>
      <c r="E58" s="35"/>
      <c r="F58" s="35"/>
      <c r="G58" s="35"/>
      <c r="H58" s="35"/>
      <c r="I58" s="35"/>
      <c r="J58" s="38">
        <v>15.58</v>
      </c>
      <c r="K58" s="38">
        <v>15.58</v>
      </c>
      <c r="L58" s="38">
        <v>15.97</v>
      </c>
      <c r="M58">
        <v>70.16</v>
      </c>
      <c r="N58">
        <v>76.94</v>
      </c>
      <c r="O58">
        <v>100.2</v>
      </c>
      <c r="P58">
        <v>0.63</v>
      </c>
      <c r="Q58">
        <v>10.8</v>
      </c>
      <c r="R58" s="94">
        <v>26.67</v>
      </c>
      <c r="S58" s="94">
        <v>26.66</v>
      </c>
      <c r="T58" s="94">
        <v>26.67</v>
      </c>
      <c r="U58">
        <v>0.96</v>
      </c>
      <c r="V58">
        <v>136.54</v>
      </c>
      <c r="W58">
        <v>1.39</v>
      </c>
      <c r="X58">
        <v>19.989999999999998</v>
      </c>
      <c r="Y58">
        <v>6.67</v>
      </c>
      <c r="Z58">
        <v>6.67</v>
      </c>
      <c r="AA58">
        <v>237.5</v>
      </c>
      <c r="AB58">
        <v>47.5</v>
      </c>
      <c r="AC58">
        <v>92</v>
      </c>
      <c r="AD58">
        <v>46</v>
      </c>
      <c r="AE58">
        <v>100</v>
      </c>
      <c r="AF58">
        <v>50</v>
      </c>
      <c r="AG58">
        <v>10</v>
      </c>
      <c r="AH58">
        <v>15</v>
      </c>
      <c r="AI58">
        <v>15</v>
      </c>
      <c r="AJ58">
        <v>18.149999999999999</v>
      </c>
      <c r="AK58">
        <v>196</v>
      </c>
      <c r="AL58">
        <v>84</v>
      </c>
    </row>
    <row r="59" spans="1:38">
      <c r="A59" t="s">
        <v>101</v>
      </c>
      <c r="B59" s="35">
        <v>170.16</v>
      </c>
      <c r="C59" s="35">
        <v>59.47</v>
      </c>
      <c r="D59" s="94">
        <f t="shared" si="0"/>
        <v>80</v>
      </c>
      <c r="E59" s="35"/>
      <c r="F59" s="35"/>
      <c r="G59" s="35"/>
      <c r="H59" s="35"/>
      <c r="I59" s="35"/>
      <c r="J59" s="38">
        <v>15.26</v>
      </c>
      <c r="K59" s="38">
        <v>15.26</v>
      </c>
      <c r="L59" s="38">
        <v>15.64</v>
      </c>
      <c r="M59">
        <v>70.16</v>
      </c>
      <c r="N59">
        <v>76.94</v>
      </c>
      <c r="O59">
        <v>100.2</v>
      </c>
      <c r="P59">
        <v>0.63</v>
      </c>
      <c r="Q59">
        <v>12.41</v>
      </c>
      <c r="R59" s="94">
        <v>26.67</v>
      </c>
      <c r="S59" s="94">
        <v>26.66</v>
      </c>
      <c r="T59" s="94">
        <v>26.67</v>
      </c>
      <c r="U59">
        <v>1</v>
      </c>
      <c r="V59">
        <v>132.13999999999999</v>
      </c>
      <c r="W59">
        <v>1.39</v>
      </c>
      <c r="X59">
        <v>34.5</v>
      </c>
      <c r="Y59">
        <v>11.5</v>
      </c>
      <c r="Z59">
        <v>11.5</v>
      </c>
      <c r="AA59">
        <v>237.5</v>
      </c>
      <c r="AB59">
        <v>47.5</v>
      </c>
      <c r="AC59">
        <v>91</v>
      </c>
      <c r="AD59">
        <v>46</v>
      </c>
      <c r="AE59">
        <v>97</v>
      </c>
      <c r="AF59">
        <v>48</v>
      </c>
      <c r="AG59">
        <v>13.33</v>
      </c>
      <c r="AH59">
        <v>16</v>
      </c>
      <c r="AI59">
        <v>16</v>
      </c>
      <c r="AJ59">
        <v>18.149999999999999</v>
      </c>
      <c r="AK59">
        <v>193</v>
      </c>
      <c r="AL59">
        <v>82</v>
      </c>
    </row>
    <row r="60" spans="1:38">
      <c r="A60" t="s">
        <v>102</v>
      </c>
      <c r="B60" s="35">
        <v>170.16</v>
      </c>
      <c r="C60" s="35">
        <v>59.47</v>
      </c>
      <c r="D60" s="94">
        <f t="shared" si="0"/>
        <v>80</v>
      </c>
      <c r="E60" s="35"/>
      <c r="F60" s="35"/>
      <c r="G60" s="35"/>
      <c r="H60" s="35"/>
      <c r="I60" s="35"/>
      <c r="J60" s="38">
        <v>14.74</v>
      </c>
      <c r="K60" s="38">
        <v>14.74</v>
      </c>
      <c r="L60" s="38">
        <v>15.1</v>
      </c>
      <c r="M60">
        <v>70.16</v>
      </c>
      <c r="N60">
        <v>76.94</v>
      </c>
      <c r="O60">
        <v>100.2</v>
      </c>
      <c r="P60">
        <v>0.63</v>
      </c>
      <c r="Q60">
        <v>12.61</v>
      </c>
      <c r="R60" s="94">
        <v>26.67</v>
      </c>
      <c r="S60" s="94">
        <v>26.66</v>
      </c>
      <c r="T60" s="94">
        <v>26.67</v>
      </c>
      <c r="U60">
        <v>1</v>
      </c>
      <c r="V60">
        <v>127.91</v>
      </c>
      <c r="W60">
        <v>1.39</v>
      </c>
      <c r="X60">
        <v>34.01</v>
      </c>
      <c r="Y60">
        <v>11.33</v>
      </c>
      <c r="Z60">
        <v>11.33</v>
      </c>
      <c r="AA60">
        <v>237.5</v>
      </c>
      <c r="AB60">
        <v>47.5</v>
      </c>
      <c r="AC60">
        <v>91</v>
      </c>
      <c r="AD60">
        <v>45</v>
      </c>
      <c r="AE60">
        <v>93</v>
      </c>
      <c r="AF60">
        <v>47</v>
      </c>
      <c r="AG60">
        <v>13.33</v>
      </c>
      <c r="AH60">
        <v>17</v>
      </c>
      <c r="AI60">
        <v>17</v>
      </c>
      <c r="AJ60">
        <v>18.149999999999999</v>
      </c>
      <c r="AK60">
        <v>189</v>
      </c>
      <c r="AL60">
        <v>81</v>
      </c>
    </row>
    <row r="61" spans="1:38">
      <c r="A61" t="s">
        <v>103</v>
      </c>
      <c r="B61" s="35">
        <v>170.16</v>
      </c>
      <c r="C61" s="35">
        <v>59.47</v>
      </c>
      <c r="D61" s="94">
        <f t="shared" si="0"/>
        <v>80</v>
      </c>
      <c r="E61" s="35"/>
      <c r="F61" s="35"/>
      <c r="G61" s="35"/>
      <c r="H61" s="35"/>
      <c r="I61" s="35"/>
      <c r="J61" s="38">
        <v>14.29</v>
      </c>
      <c r="K61" s="38">
        <v>14.29</v>
      </c>
      <c r="L61" s="38">
        <v>14.65</v>
      </c>
      <c r="M61">
        <v>66.02</v>
      </c>
      <c r="N61">
        <v>76.94</v>
      </c>
      <c r="O61">
        <v>100.2</v>
      </c>
      <c r="P61">
        <v>0</v>
      </c>
      <c r="Q61">
        <v>12.81</v>
      </c>
      <c r="R61" s="94">
        <v>26.67</v>
      </c>
      <c r="S61" s="94">
        <v>26.66</v>
      </c>
      <c r="T61" s="94">
        <v>26.67</v>
      </c>
      <c r="U61">
        <v>1</v>
      </c>
      <c r="V61">
        <v>122.92</v>
      </c>
      <c r="W61">
        <v>1.39</v>
      </c>
      <c r="X61">
        <v>32.51</v>
      </c>
      <c r="Y61">
        <v>10.83</v>
      </c>
      <c r="Z61">
        <v>10.83</v>
      </c>
      <c r="AA61">
        <v>237.5</v>
      </c>
      <c r="AB61">
        <v>47.5</v>
      </c>
      <c r="AC61">
        <v>89</v>
      </c>
      <c r="AD61">
        <v>43</v>
      </c>
      <c r="AE61">
        <v>90</v>
      </c>
      <c r="AF61">
        <v>45</v>
      </c>
      <c r="AG61">
        <v>13.33</v>
      </c>
      <c r="AH61">
        <v>18.329999999999998</v>
      </c>
      <c r="AI61">
        <v>18.34</v>
      </c>
      <c r="AJ61">
        <v>18.66</v>
      </c>
      <c r="AK61">
        <v>186</v>
      </c>
      <c r="AL61">
        <v>79</v>
      </c>
    </row>
    <row r="62" spans="1:38">
      <c r="A62" t="s">
        <v>104</v>
      </c>
      <c r="B62" s="35">
        <v>170.16</v>
      </c>
      <c r="C62" s="35">
        <v>59.47</v>
      </c>
      <c r="D62" s="94">
        <f t="shared" si="0"/>
        <v>80</v>
      </c>
      <c r="E62" s="35"/>
      <c r="F62" s="35"/>
      <c r="G62" s="35"/>
      <c r="H62" s="35"/>
      <c r="I62" s="35"/>
      <c r="J62" s="38">
        <v>13.71</v>
      </c>
      <c r="K62" s="38">
        <v>13.71</v>
      </c>
      <c r="L62" s="38">
        <v>14.06</v>
      </c>
      <c r="M62">
        <v>66.02</v>
      </c>
      <c r="N62">
        <v>76.94</v>
      </c>
      <c r="O62">
        <v>100.2</v>
      </c>
      <c r="P62">
        <v>0</v>
      </c>
      <c r="Q62">
        <v>13.01</v>
      </c>
      <c r="R62" s="94">
        <v>26.67</v>
      </c>
      <c r="S62" s="94">
        <v>26.66</v>
      </c>
      <c r="T62" s="94">
        <v>26.67</v>
      </c>
      <c r="U62">
        <v>1</v>
      </c>
      <c r="V62">
        <v>116.85</v>
      </c>
      <c r="W62">
        <v>1.39</v>
      </c>
      <c r="X62">
        <v>31.99</v>
      </c>
      <c r="Y62">
        <v>10.67</v>
      </c>
      <c r="Z62">
        <v>10.67</v>
      </c>
      <c r="AA62">
        <v>236.73</v>
      </c>
      <c r="AB62">
        <v>47.35</v>
      </c>
      <c r="AC62">
        <v>87</v>
      </c>
      <c r="AD62">
        <v>42</v>
      </c>
      <c r="AE62">
        <v>87</v>
      </c>
      <c r="AF62">
        <v>43</v>
      </c>
      <c r="AG62">
        <v>13.33</v>
      </c>
      <c r="AH62">
        <v>20</v>
      </c>
      <c r="AI62">
        <v>20</v>
      </c>
      <c r="AJ62">
        <v>18.66</v>
      </c>
      <c r="AK62">
        <v>179</v>
      </c>
      <c r="AL62">
        <v>76</v>
      </c>
    </row>
    <row r="63" spans="1:38">
      <c r="A63" t="s">
        <v>105</v>
      </c>
      <c r="B63" s="35">
        <v>170.16</v>
      </c>
      <c r="C63" s="35">
        <v>59.47</v>
      </c>
      <c r="D63" s="94">
        <f t="shared" si="0"/>
        <v>80.5</v>
      </c>
      <c r="E63" s="35"/>
      <c r="F63" s="35"/>
      <c r="G63" s="35"/>
      <c r="H63" s="35"/>
      <c r="I63" s="35"/>
      <c r="J63" s="38">
        <v>12.97</v>
      </c>
      <c r="K63" s="38">
        <v>12.97</v>
      </c>
      <c r="L63" s="38">
        <v>13.29</v>
      </c>
      <c r="M63">
        <v>66.02</v>
      </c>
      <c r="N63">
        <v>76.94</v>
      </c>
      <c r="O63">
        <v>100.2</v>
      </c>
      <c r="P63">
        <v>0.78</v>
      </c>
      <c r="Q63">
        <v>16</v>
      </c>
      <c r="R63" s="94">
        <v>26.83</v>
      </c>
      <c r="S63" s="94">
        <v>26.84</v>
      </c>
      <c r="T63" s="94">
        <v>26.83</v>
      </c>
      <c r="U63">
        <v>1</v>
      </c>
      <c r="V63">
        <v>109.58</v>
      </c>
      <c r="W63">
        <v>1.39</v>
      </c>
      <c r="X63">
        <v>31.99</v>
      </c>
      <c r="Y63">
        <v>10.67</v>
      </c>
      <c r="Z63">
        <v>10.67</v>
      </c>
      <c r="AA63">
        <v>225.09</v>
      </c>
      <c r="AB63">
        <v>45.02</v>
      </c>
      <c r="AC63">
        <v>83</v>
      </c>
      <c r="AD63">
        <v>40</v>
      </c>
      <c r="AE63">
        <v>80</v>
      </c>
      <c r="AF63">
        <v>40</v>
      </c>
      <c r="AG63">
        <v>12.67</v>
      </c>
      <c r="AH63">
        <v>21.67</v>
      </c>
      <c r="AI63">
        <v>21.66</v>
      </c>
      <c r="AJ63">
        <v>19.670000000000002</v>
      </c>
      <c r="AK63">
        <v>168</v>
      </c>
      <c r="AL63">
        <v>72</v>
      </c>
    </row>
    <row r="64" spans="1:38">
      <c r="A64" t="s">
        <v>106</v>
      </c>
      <c r="B64" s="35">
        <v>170.16</v>
      </c>
      <c r="C64" s="35">
        <v>59.47</v>
      </c>
      <c r="D64" s="94">
        <f t="shared" si="0"/>
        <v>80.5</v>
      </c>
      <c r="E64" s="35"/>
      <c r="F64" s="35"/>
      <c r="G64" s="35"/>
      <c r="H64" s="35"/>
      <c r="I64" s="35"/>
      <c r="J64" s="38">
        <v>12.18</v>
      </c>
      <c r="K64" s="38">
        <v>12.18</v>
      </c>
      <c r="L64" s="38">
        <v>12.48</v>
      </c>
      <c r="M64">
        <v>66.02</v>
      </c>
      <c r="N64">
        <v>76.94</v>
      </c>
      <c r="O64">
        <v>100.2</v>
      </c>
      <c r="P64">
        <v>0.78</v>
      </c>
      <c r="Q64">
        <v>16</v>
      </c>
      <c r="R64" s="94">
        <v>26.83</v>
      </c>
      <c r="S64" s="94">
        <v>26.84</v>
      </c>
      <c r="T64" s="94">
        <v>26.83</v>
      </c>
      <c r="U64">
        <v>1</v>
      </c>
      <c r="V64">
        <v>101.31</v>
      </c>
      <c r="W64">
        <v>1.39</v>
      </c>
      <c r="X64">
        <v>31.99</v>
      </c>
      <c r="Y64">
        <v>10.67</v>
      </c>
      <c r="Z64">
        <v>10.67</v>
      </c>
      <c r="AA64">
        <v>210.47</v>
      </c>
      <c r="AB64">
        <v>42.09</v>
      </c>
      <c r="AC64">
        <v>78</v>
      </c>
      <c r="AD64">
        <v>38</v>
      </c>
      <c r="AE64">
        <v>77</v>
      </c>
      <c r="AF64">
        <v>38</v>
      </c>
      <c r="AG64">
        <v>12.67</v>
      </c>
      <c r="AH64">
        <v>22.33</v>
      </c>
      <c r="AI64">
        <v>22.34</v>
      </c>
      <c r="AJ64">
        <v>20.170000000000002</v>
      </c>
      <c r="AK64">
        <v>158</v>
      </c>
      <c r="AL64">
        <v>67</v>
      </c>
    </row>
    <row r="65" spans="1:38">
      <c r="A65" t="s">
        <v>107</v>
      </c>
      <c r="B65" s="35">
        <v>170.16</v>
      </c>
      <c r="C65" s="35">
        <v>59.47</v>
      </c>
      <c r="D65" s="94">
        <f t="shared" si="0"/>
        <v>80.5</v>
      </c>
      <c r="E65" s="35"/>
      <c r="F65" s="35"/>
      <c r="G65" s="35"/>
      <c r="H65" s="35"/>
      <c r="I65" s="35"/>
      <c r="J65" s="38">
        <v>11.25</v>
      </c>
      <c r="K65" s="38">
        <v>11.25</v>
      </c>
      <c r="L65" s="38">
        <v>11.54</v>
      </c>
      <c r="M65">
        <v>66.02</v>
      </c>
      <c r="N65">
        <v>90.41</v>
      </c>
      <c r="O65">
        <v>100.2</v>
      </c>
      <c r="P65">
        <v>0.78</v>
      </c>
      <c r="Q65">
        <v>16.010000000000002</v>
      </c>
      <c r="R65" s="94">
        <v>26.83</v>
      </c>
      <c r="S65" s="94">
        <v>26.84</v>
      </c>
      <c r="T65" s="94">
        <v>26.83</v>
      </c>
      <c r="U65">
        <v>1</v>
      </c>
      <c r="V65">
        <v>92.2</v>
      </c>
      <c r="W65">
        <v>1.39</v>
      </c>
      <c r="X65">
        <v>31.99</v>
      </c>
      <c r="Y65">
        <v>10.67</v>
      </c>
      <c r="Z65">
        <v>10.67</v>
      </c>
      <c r="AA65">
        <v>194.87</v>
      </c>
      <c r="AB65">
        <v>38.979999999999997</v>
      </c>
      <c r="AC65">
        <v>73</v>
      </c>
      <c r="AD65">
        <v>35</v>
      </c>
      <c r="AE65">
        <v>70</v>
      </c>
      <c r="AF65">
        <v>35</v>
      </c>
      <c r="AG65">
        <v>12.67</v>
      </c>
      <c r="AH65">
        <v>17</v>
      </c>
      <c r="AI65">
        <v>17</v>
      </c>
      <c r="AJ65">
        <v>21.18</v>
      </c>
      <c r="AK65">
        <v>147</v>
      </c>
      <c r="AL65">
        <v>63</v>
      </c>
    </row>
    <row r="66" spans="1:38">
      <c r="A66" t="s">
        <v>108</v>
      </c>
      <c r="B66" s="35">
        <v>170.16</v>
      </c>
      <c r="C66" s="35">
        <v>59.47</v>
      </c>
      <c r="D66" s="94">
        <f t="shared" si="0"/>
        <v>81.7</v>
      </c>
      <c r="E66" s="35"/>
      <c r="F66" s="35"/>
      <c r="G66" s="35"/>
      <c r="H66" s="35"/>
      <c r="I66" s="35"/>
      <c r="J66" s="38">
        <v>10.23</v>
      </c>
      <c r="K66" s="38">
        <v>10.23</v>
      </c>
      <c r="L66" s="38">
        <v>10.49</v>
      </c>
      <c r="M66">
        <v>66.02</v>
      </c>
      <c r="N66">
        <v>102.91</v>
      </c>
      <c r="O66">
        <v>100.2</v>
      </c>
      <c r="P66">
        <v>0.78</v>
      </c>
      <c r="Q66">
        <v>16.010000000000002</v>
      </c>
      <c r="R66" s="94">
        <v>31.35</v>
      </c>
      <c r="S66" s="94">
        <v>19</v>
      </c>
      <c r="T66" s="94">
        <v>31.35</v>
      </c>
      <c r="U66">
        <v>1</v>
      </c>
      <c r="V66">
        <v>82.15</v>
      </c>
      <c r="W66">
        <v>1.39</v>
      </c>
      <c r="X66">
        <v>31.99</v>
      </c>
      <c r="Y66">
        <v>10.67</v>
      </c>
      <c r="Z66">
        <v>10.67</v>
      </c>
      <c r="AA66">
        <v>179.28</v>
      </c>
      <c r="AB66">
        <v>35.86</v>
      </c>
      <c r="AC66">
        <v>67</v>
      </c>
      <c r="AD66">
        <v>32</v>
      </c>
      <c r="AE66">
        <v>63</v>
      </c>
      <c r="AF66">
        <v>32</v>
      </c>
      <c r="AG66">
        <v>12</v>
      </c>
      <c r="AH66">
        <v>16.670000000000002</v>
      </c>
      <c r="AI66">
        <v>16.66</v>
      </c>
      <c r="AJ66">
        <v>21.69</v>
      </c>
      <c r="AK66">
        <v>140</v>
      </c>
      <c r="AL66">
        <v>60</v>
      </c>
    </row>
    <row r="67" spans="1:38">
      <c r="A67" t="s">
        <v>109</v>
      </c>
      <c r="B67" s="35">
        <v>170.16</v>
      </c>
      <c r="C67" s="35">
        <v>59.47</v>
      </c>
      <c r="D67" s="94">
        <f t="shared" si="0"/>
        <v>76.550000000000011</v>
      </c>
      <c r="E67" s="35"/>
      <c r="F67" s="35"/>
      <c r="G67" s="35"/>
      <c r="H67" s="35"/>
      <c r="I67" s="35"/>
      <c r="J67" s="38">
        <v>9.08</v>
      </c>
      <c r="K67" s="38">
        <v>9.08</v>
      </c>
      <c r="L67" s="38">
        <v>9.31</v>
      </c>
      <c r="M67">
        <v>66.02</v>
      </c>
      <c r="N67">
        <v>102.91</v>
      </c>
      <c r="O67">
        <v>100.2</v>
      </c>
      <c r="P67">
        <v>0.78</v>
      </c>
      <c r="Q67">
        <v>16.010000000000002</v>
      </c>
      <c r="R67" s="94">
        <v>32.78</v>
      </c>
      <c r="S67" s="94">
        <v>10.99</v>
      </c>
      <c r="T67" s="94">
        <v>32.78</v>
      </c>
      <c r="U67">
        <v>1</v>
      </c>
      <c r="V67">
        <v>71.290000000000006</v>
      </c>
      <c r="W67">
        <v>1.35</v>
      </c>
      <c r="X67">
        <v>26.51</v>
      </c>
      <c r="Y67">
        <v>8.83</v>
      </c>
      <c r="Z67">
        <v>8.83</v>
      </c>
      <c r="AA67">
        <v>159.21</v>
      </c>
      <c r="AB67">
        <v>31.84</v>
      </c>
      <c r="AC67">
        <v>60</v>
      </c>
      <c r="AD67">
        <v>29</v>
      </c>
      <c r="AE67">
        <v>59</v>
      </c>
      <c r="AF67">
        <v>30</v>
      </c>
      <c r="AG67">
        <v>10</v>
      </c>
      <c r="AH67">
        <v>20</v>
      </c>
      <c r="AI67">
        <v>20</v>
      </c>
      <c r="AJ67">
        <v>22.19</v>
      </c>
      <c r="AK67">
        <v>126</v>
      </c>
      <c r="AL67">
        <v>54</v>
      </c>
    </row>
    <row r="68" spans="1:38">
      <c r="A68" t="s">
        <v>110</v>
      </c>
      <c r="B68" s="35">
        <v>200.88</v>
      </c>
      <c r="C68" s="35">
        <v>59.47</v>
      </c>
      <c r="D68" s="94">
        <f t="shared" ref="D68:D98" si="1">R68+S68+T68</f>
        <v>70.63</v>
      </c>
      <c r="E68" s="35"/>
      <c r="F68" s="35"/>
      <c r="G68" s="35"/>
      <c r="H68" s="35"/>
      <c r="I68" s="35"/>
      <c r="J68" s="38">
        <v>7.89</v>
      </c>
      <c r="K68" s="38">
        <v>7.89</v>
      </c>
      <c r="L68" s="38">
        <v>8.08</v>
      </c>
      <c r="M68">
        <v>66.02</v>
      </c>
      <c r="N68">
        <v>102.91</v>
      </c>
      <c r="O68">
        <v>100.2</v>
      </c>
      <c r="P68">
        <v>0.78</v>
      </c>
      <c r="Q68">
        <v>16.61</v>
      </c>
      <c r="R68" s="94">
        <v>32.82</v>
      </c>
      <c r="S68" s="94">
        <v>4.99</v>
      </c>
      <c r="T68" s="94">
        <v>32.82</v>
      </c>
      <c r="U68">
        <v>1</v>
      </c>
      <c r="V68">
        <v>59.87</v>
      </c>
      <c r="W68">
        <v>1.35</v>
      </c>
      <c r="X68">
        <v>26.51</v>
      </c>
      <c r="Y68">
        <v>8.83</v>
      </c>
      <c r="Z68">
        <v>8.83</v>
      </c>
      <c r="AA68">
        <v>139.13</v>
      </c>
      <c r="AB68">
        <v>27.83</v>
      </c>
      <c r="AC68">
        <v>53</v>
      </c>
      <c r="AD68">
        <v>25</v>
      </c>
      <c r="AE68">
        <v>52</v>
      </c>
      <c r="AF68">
        <v>26</v>
      </c>
      <c r="AG68">
        <v>10</v>
      </c>
      <c r="AH68">
        <v>19.670000000000002</v>
      </c>
      <c r="AI68">
        <v>19.66</v>
      </c>
      <c r="AJ68">
        <v>22.69</v>
      </c>
      <c r="AK68">
        <v>109</v>
      </c>
      <c r="AL68">
        <v>46</v>
      </c>
    </row>
    <row r="69" spans="1:38">
      <c r="A69" t="s">
        <v>111</v>
      </c>
      <c r="B69" s="35">
        <v>200.88</v>
      </c>
      <c r="C69" s="35">
        <v>67.88</v>
      </c>
      <c r="D69" s="94">
        <f t="shared" si="1"/>
        <v>67</v>
      </c>
      <c r="E69" s="35"/>
      <c r="F69" s="35"/>
      <c r="G69" s="35"/>
      <c r="H69" s="35"/>
      <c r="I69" s="35"/>
      <c r="J69" s="38">
        <v>6.54</v>
      </c>
      <c r="K69" s="38">
        <v>6.54</v>
      </c>
      <c r="L69" s="38">
        <v>6.7</v>
      </c>
      <c r="M69">
        <v>66.02</v>
      </c>
      <c r="N69">
        <v>102.91</v>
      </c>
      <c r="O69">
        <v>100.2</v>
      </c>
      <c r="P69">
        <v>0</v>
      </c>
      <c r="Q69">
        <v>17.010000000000002</v>
      </c>
      <c r="R69" s="94">
        <v>33</v>
      </c>
      <c r="S69" s="94">
        <v>1</v>
      </c>
      <c r="T69" s="94">
        <v>33</v>
      </c>
      <c r="U69">
        <v>0.92</v>
      </c>
      <c r="V69">
        <v>48.52</v>
      </c>
      <c r="W69">
        <v>1.35</v>
      </c>
      <c r="X69">
        <v>25.01</v>
      </c>
      <c r="Y69">
        <v>8.33</v>
      </c>
      <c r="Z69">
        <v>8.33</v>
      </c>
      <c r="AA69">
        <v>119.07</v>
      </c>
      <c r="AB69">
        <v>23.81</v>
      </c>
      <c r="AC69">
        <v>47</v>
      </c>
      <c r="AD69">
        <v>21</v>
      </c>
      <c r="AE69">
        <v>43</v>
      </c>
      <c r="AF69">
        <v>22</v>
      </c>
      <c r="AG69">
        <v>10</v>
      </c>
      <c r="AH69">
        <v>19.670000000000002</v>
      </c>
      <c r="AI69">
        <v>19.66</v>
      </c>
      <c r="AJ69">
        <v>22.69</v>
      </c>
      <c r="AK69">
        <v>95</v>
      </c>
      <c r="AL69">
        <v>40</v>
      </c>
    </row>
    <row r="70" spans="1:38">
      <c r="A70" t="s">
        <v>112</v>
      </c>
      <c r="B70" s="35">
        <v>259.55</v>
      </c>
      <c r="C70" s="35">
        <v>67.88</v>
      </c>
      <c r="D70" s="94">
        <f t="shared" si="1"/>
        <v>66</v>
      </c>
      <c r="E70" s="35"/>
      <c r="F70" s="35"/>
      <c r="G70" s="35"/>
      <c r="H70" s="35"/>
      <c r="I70" s="35"/>
      <c r="J70" s="38">
        <v>5.13</v>
      </c>
      <c r="K70" s="38">
        <v>5.13</v>
      </c>
      <c r="L70" s="38">
        <v>5.26</v>
      </c>
      <c r="M70">
        <v>66.02</v>
      </c>
      <c r="N70">
        <v>102.91</v>
      </c>
      <c r="O70">
        <v>100.2</v>
      </c>
      <c r="P70">
        <v>0</v>
      </c>
      <c r="Q70">
        <v>17.61</v>
      </c>
      <c r="R70" s="94">
        <v>33</v>
      </c>
      <c r="S70" s="94">
        <v>0</v>
      </c>
      <c r="T70" s="94">
        <v>33</v>
      </c>
      <c r="U70">
        <v>0.92</v>
      </c>
      <c r="V70">
        <v>36.229999999999997</v>
      </c>
      <c r="W70">
        <v>1.35</v>
      </c>
      <c r="X70">
        <v>24</v>
      </c>
      <c r="Y70">
        <v>8</v>
      </c>
      <c r="Z70">
        <v>8</v>
      </c>
      <c r="AA70">
        <v>98.99</v>
      </c>
      <c r="AB70">
        <v>19.8</v>
      </c>
      <c r="AC70">
        <v>38</v>
      </c>
      <c r="AD70">
        <v>16</v>
      </c>
      <c r="AE70">
        <v>37</v>
      </c>
      <c r="AF70">
        <v>18</v>
      </c>
      <c r="AG70">
        <v>9.67</v>
      </c>
      <c r="AH70">
        <v>19.670000000000002</v>
      </c>
      <c r="AI70">
        <v>19.66</v>
      </c>
      <c r="AJ70">
        <v>23.7</v>
      </c>
      <c r="AK70">
        <v>74</v>
      </c>
      <c r="AL70">
        <v>31</v>
      </c>
    </row>
    <row r="71" spans="1:38">
      <c r="A71" t="s">
        <v>113</v>
      </c>
      <c r="B71" s="35">
        <v>259.55</v>
      </c>
      <c r="C71" s="35">
        <v>86.75</v>
      </c>
      <c r="D71" s="94">
        <f t="shared" si="1"/>
        <v>43.94</v>
      </c>
      <c r="E71" s="35"/>
      <c r="F71" s="35"/>
      <c r="G71" s="35"/>
      <c r="H71" s="35"/>
      <c r="I71" s="35"/>
      <c r="J71" s="38">
        <v>3.56</v>
      </c>
      <c r="K71" s="38">
        <v>3.56</v>
      </c>
      <c r="L71" s="38">
        <v>3.65</v>
      </c>
      <c r="M71">
        <v>66.02</v>
      </c>
      <c r="N71">
        <v>102.91</v>
      </c>
      <c r="O71">
        <v>100.2</v>
      </c>
      <c r="P71">
        <v>0.78</v>
      </c>
      <c r="Q71">
        <v>18.010000000000002</v>
      </c>
      <c r="R71" s="94">
        <v>19.7</v>
      </c>
      <c r="S71" s="94">
        <v>0</v>
      </c>
      <c r="T71" s="94">
        <v>24.24</v>
      </c>
      <c r="U71">
        <v>0.92</v>
      </c>
      <c r="V71">
        <v>24.64</v>
      </c>
      <c r="W71">
        <v>1.35</v>
      </c>
      <c r="X71">
        <v>24</v>
      </c>
      <c r="Y71">
        <v>8</v>
      </c>
      <c r="Z71">
        <v>8</v>
      </c>
      <c r="AA71">
        <v>79.39</v>
      </c>
      <c r="AB71">
        <v>15.88</v>
      </c>
      <c r="AC71">
        <v>32</v>
      </c>
      <c r="AD71">
        <v>12</v>
      </c>
      <c r="AE71">
        <v>27</v>
      </c>
      <c r="AF71">
        <v>13</v>
      </c>
      <c r="AG71">
        <v>9</v>
      </c>
      <c r="AH71">
        <v>19</v>
      </c>
      <c r="AI71">
        <v>19</v>
      </c>
      <c r="AJ71">
        <v>24.21</v>
      </c>
      <c r="AK71">
        <v>53</v>
      </c>
      <c r="AL71">
        <v>22</v>
      </c>
    </row>
    <row r="72" spans="1:38">
      <c r="A72" t="s">
        <v>114</v>
      </c>
      <c r="B72" s="35">
        <v>259.55</v>
      </c>
      <c r="C72" s="35">
        <v>86.75</v>
      </c>
      <c r="D72" s="94">
        <f t="shared" si="1"/>
        <v>25.810000000000002</v>
      </c>
      <c r="E72" s="35"/>
      <c r="F72" s="35"/>
      <c r="G72" s="35"/>
      <c r="H72" s="35"/>
      <c r="I72" s="35"/>
      <c r="J72" s="38">
        <v>2.4700000000000002</v>
      </c>
      <c r="K72" s="38">
        <v>2.4700000000000002</v>
      </c>
      <c r="L72" s="38">
        <v>2.5299999999999998</v>
      </c>
      <c r="M72">
        <v>66.02</v>
      </c>
      <c r="N72">
        <v>102.91</v>
      </c>
      <c r="O72">
        <v>100.2</v>
      </c>
      <c r="P72">
        <v>0.78</v>
      </c>
      <c r="Q72">
        <v>18.809999999999999</v>
      </c>
      <c r="R72" s="94">
        <v>11.09</v>
      </c>
      <c r="S72" s="94">
        <v>0</v>
      </c>
      <c r="T72" s="94">
        <v>14.72</v>
      </c>
      <c r="U72">
        <v>0.92</v>
      </c>
      <c r="V72">
        <v>15.19</v>
      </c>
      <c r="W72">
        <v>1.35</v>
      </c>
      <c r="X72">
        <v>24</v>
      </c>
      <c r="Y72">
        <v>8</v>
      </c>
      <c r="Z72">
        <v>8</v>
      </c>
      <c r="AA72">
        <v>59.79</v>
      </c>
      <c r="AB72">
        <v>11.96</v>
      </c>
      <c r="AC72">
        <v>21</v>
      </c>
      <c r="AD72">
        <v>5</v>
      </c>
      <c r="AE72">
        <v>20</v>
      </c>
      <c r="AF72">
        <v>10</v>
      </c>
      <c r="AG72">
        <v>8.33</v>
      </c>
      <c r="AH72">
        <v>18.329999999999998</v>
      </c>
      <c r="AI72">
        <v>18.34</v>
      </c>
      <c r="AJ72">
        <v>24.71</v>
      </c>
      <c r="AK72">
        <v>35</v>
      </c>
      <c r="AL72">
        <v>15</v>
      </c>
    </row>
    <row r="73" spans="1:38">
      <c r="A73" t="s">
        <v>115</v>
      </c>
      <c r="B73" s="35">
        <v>259.55</v>
      </c>
      <c r="C73" s="35">
        <v>86.75</v>
      </c>
      <c r="D73" s="94">
        <f t="shared" si="1"/>
        <v>7.63</v>
      </c>
      <c r="E73" s="35"/>
      <c r="F73" s="35"/>
      <c r="G73" s="35"/>
      <c r="H73" s="35"/>
      <c r="I73" s="35"/>
      <c r="J73" s="38">
        <v>1.59</v>
      </c>
      <c r="K73" s="38">
        <v>1.59</v>
      </c>
      <c r="L73" s="38">
        <v>1.62</v>
      </c>
      <c r="M73">
        <v>115.05</v>
      </c>
      <c r="N73">
        <v>102.91</v>
      </c>
      <c r="O73">
        <v>100.2</v>
      </c>
      <c r="P73">
        <v>0.78</v>
      </c>
      <c r="Q73">
        <v>18.809999999999999</v>
      </c>
      <c r="R73" s="94">
        <v>0</v>
      </c>
      <c r="S73" s="94">
        <v>0</v>
      </c>
      <c r="T73" s="94">
        <v>7.63</v>
      </c>
      <c r="U73">
        <v>0.92</v>
      </c>
      <c r="V73">
        <v>8.67</v>
      </c>
      <c r="W73">
        <v>1.35</v>
      </c>
      <c r="X73">
        <v>23.51</v>
      </c>
      <c r="Y73">
        <v>7.83</v>
      </c>
      <c r="Z73">
        <v>7.83</v>
      </c>
      <c r="AA73">
        <v>35.06</v>
      </c>
      <c r="AB73">
        <v>7.01</v>
      </c>
      <c r="AC73">
        <v>13</v>
      </c>
      <c r="AD73">
        <v>3</v>
      </c>
      <c r="AE73">
        <v>12</v>
      </c>
      <c r="AF73">
        <v>6</v>
      </c>
      <c r="AG73">
        <v>8.33</v>
      </c>
      <c r="AH73">
        <v>18</v>
      </c>
      <c r="AI73">
        <v>18</v>
      </c>
      <c r="AJ73">
        <v>25.22</v>
      </c>
      <c r="AK73">
        <v>18</v>
      </c>
      <c r="AL73">
        <v>7</v>
      </c>
    </row>
    <row r="74" spans="1:38">
      <c r="A74" t="s">
        <v>116</v>
      </c>
      <c r="B74" s="35">
        <v>259.55</v>
      </c>
      <c r="C74" s="35">
        <v>86.75</v>
      </c>
      <c r="D74" s="94">
        <f t="shared" si="1"/>
        <v>2.61</v>
      </c>
      <c r="E74" s="35"/>
      <c r="F74" s="35"/>
      <c r="G74" s="35"/>
      <c r="H74" s="35"/>
      <c r="I74" s="35"/>
      <c r="J74" s="38">
        <v>0.89</v>
      </c>
      <c r="K74" s="38">
        <v>0.89</v>
      </c>
      <c r="L74" s="38">
        <v>0.92</v>
      </c>
      <c r="M74">
        <v>115.05</v>
      </c>
      <c r="N74">
        <v>102.91</v>
      </c>
      <c r="O74">
        <v>100.2</v>
      </c>
      <c r="P74">
        <v>0.78</v>
      </c>
      <c r="Q74">
        <v>18.809999999999999</v>
      </c>
      <c r="R74" s="94">
        <v>0</v>
      </c>
      <c r="S74" s="94">
        <v>0</v>
      </c>
      <c r="T74" s="94">
        <v>2.61</v>
      </c>
      <c r="U74">
        <v>0.92</v>
      </c>
      <c r="V74">
        <v>3.86</v>
      </c>
      <c r="W74">
        <v>1.35</v>
      </c>
      <c r="X74">
        <v>23.51</v>
      </c>
      <c r="Y74">
        <v>7.83</v>
      </c>
      <c r="Z74">
        <v>7.83</v>
      </c>
      <c r="AA74">
        <v>19.72</v>
      </c>
      <c r="AB74">
        <v>3.95</v>
      </c>
      <c r="AC74">
        <v>9</v>
      </c>
      <c r="AD74">
        <v>2</v>
      </c>
      <c r="AE74">
        <v>6</v>
      </c>
      <c r="AF74">
        <v>3</v>
      </c>
      <c r="AG74">
        <v>8.33</v>
      </c>
      <c r="AH74">
        <v>16.670000000000002</v>
      </c>
      <c r="AI74">
        <v>16.66</v>
      </c>
      <c r="AJ74">
        <v>25.23</v>
      </c>
      <c r="AK74">
        <v>7</v>
      </c>
      <c r="AL74">
        <v>3</v>
      </c>
    </row>
    <row r="75" spans="1:38">
      <c r="A75" t="s">
        <v>117</v>
      </c>
      <c r="B75" s="35">
        <v>259.55</v>
      </c>
      <c r="C75" s="35">
        <v>86.75</v>
      </c>
      <c r="D75" s="94">
        <f t="shared" si="1"/>
        <v>0</v>
      </c>
      <c r="E75" s="35"/>
      <c r="F75" s="35"/>
      <c r="G75" s="35"/>
      <c r="H75" s="35"/>
      <c r="I75" s="35"/>
      <c r="J75" s="38">
        <v>0.39</v>
      </c>
      <c r="K75" s="38">
        <v>0.39</v>
      </c>
      <c r="L75" s="38">
        <v>0.4</v>
      </c>
      <c r="M75">
        <v>115.05</v>
      </c>
      <c r="N75">
        <v>102.91</v>
      </c>
      <c r="O75">
        <v>100.2</v>
      </c>
      <c r="P75">
        <v>0.78</v>
      </c>
      <c r="Q75">
        <v>18.809999999999999</v>
      </c>
      <c r="R75" s="94">
        <v>0</v>
      </c>
      <c r="S75" s="94">
        <v>0</v>
      </c>
      <c r="T75" s="94">
        <v>0</v>
      </c>
      <c r="U75">
        <v>0.92</v>
      </c>
      <c r="V75">
        <v>0.47</v>
      </c>
      <c r="W75">
        <v>1.35</v>
      </c>
      <c r="X75">
        <v>24</v>
      </c>
      <c r="Y75">
        <v>8</v>
      </c>
      <c r="Z75">
        <v>8</v>
      </c>
      <c r="AA75">
        <v>8.77</v>
      </c>
      <c r="AB75">
        <v>1.75</v>
      </c>
      <c r="AC75">
        <v>5</v>
      </c>
      <c r="AD75">
        <v>1</v>
      </c>
      <c r="AE75">
        <v>1</v>
      </c>
      <c r="AF75">
        <v>1</v>
      </c>
      <c r="AG75">
        <v>11.67</v>
      </c>
      <c r="AH75">
        <v>18</v>
      </c>
      <c r="AI75">
        <v>18</v>
      </c>
      <c r="AJ75">
        <v>25.23</v>
      </c>
      <c r="AK75">
        <v>2</v>
      </c>
      <c r="AL75">
        <v>1</v>
      </c>
    </row>
    <row r="76" spans="1:38">
      <c r="A76" t="s">
        <v>118</v>
      </c>
      <c r="B76" s="35">
        <v>259.55</v>
      </c>
      <c r="C76" s="35">
        <v>86.75</v>
      </c>
      <c r="D76" s="94">
        <f t="shared" si="1"/>
        <v>0</v>
      </c>
      <c r="E76" s="35"/>
      <c r="F76" s="35"/>
      <c r="G76" s="35"/>
      <c r="H76" s="35"/>
      <c r="I76" s="35"/>
      <c r="J76" s="38">
        <v>0.1</v>
      </c>
      <c r="K76" s="38">
        <v>0.1</v>
      </c>
      <c r="L76" s="38">
        <v>0.11</v>
      </c>
      <c r="M76">
        <v>115.05</v>
      </c>
      <c r="N76">
        <v>102.91</v>
      </c>
      <c r="O76">
        <v>100.2</v>
      </c>
      <c r="P76">
        <v>0.78</v>
      </c>
      <c r="Q76">
        <v>18.809999999999999</v>
      </c>
      <c r="R76" s="94">
        <v>0</v>
      </c>
      <c r="S76" s="94">
        <v>0</v>
      </c>
      <c r="T76" s="94">
        <v>0</v>
      </c>
      <c r="U76">
        <v>0.92</v>
      </c>
      <c r="V76">
        <v>0</v>
      </c>
      <c r="W76">
        <v>1.35</v>
      </c>
      <c r="X76">
        <v>25.01</v>
      </c>
      <c r="Y76">
        <v>8.33</v>
      </c>
      <c r="Z76">
        <v>8.33</v>
      </c>
      <c r="AA76">
        <v>2.19</v>
      </c>
      <c r="AB76">
        <v>0.44</v>
      </c>
      <c r="AC76">
        <v>2</v>
      </c>
      <c r="AD76">
        <v>1</v>
      </c>
      <c r="AE76">
        <v>1</v>
      </c>
      <c r="AF76">
        <v>0</v>
      </c>
      <c r="AG76">
        <v>11.67</v>
      </c>
      <c r="AH76">
        <v>18.329999999999998</v>
      </c>
      <c r="AI76">
        <v>18.34</v>
      </c>
      <c r="AJ76">
        <v>25.23</v>
      </c>
      <c r="AK76">
        <v>0</v>
      </c>
      <c r="AL76">
        <v>0</v>
      </c>
    </row>
    <row r="77" spans="1:38">
      <c r="A77" t="s">
        <v>119</v>
      </c>
      <c r="B77" s="35">
        <v>259.55</v>
      </c>
      <c r="C77" s="35">
        <v>86.75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115.05</v>
      </c>
      <c r="N77">
        <v>118.3</v>
      </c>
      <c r="O77">
        <v>100.2</v>
      </c>
      <c r="P77">
        <v>0</v>
      </c>
      <c r="Q77">
        <v>19.21</v>
      </c>
      <c r="R77" s="94">
        <v>0</v>
      </c>
      <c r="S77" s="94">
        <v>0</v>
      </c>
      <c r="T77" s="94">
        <v>0</v>
      </c>
      <c r="U77">
        <v>0.92</v>
      </c>
      <c r="V77">
        <v>0</v>
      </c>
      <c r="W77">
        <v>1.35</v>
      </c>
      <c r="X77">
        <v>25.99</v>
      </c>
      <c r="Y77">
        <v>8.67</v>
      </c>
      <c r="Z77">
        <v>8.67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11.67</v>
      </c>
      <c r="AH77">
        <v>19</v>
      </c>
      <c r="AI77">
        <v>19</v>
      </c>
      <c r="AJ77">
        <v>25.74</v>
      </c>
      <c r="AK77">
        <v>0</v>
      </c>
      <c r="AL77">
        <v>0</v>
      </c>
    </row>
    <row r="78" spans="1:38">
      <c r="A78" t="s">
        <v>120</v>
      </c>
      <c r="B78" s="35">
        <v>259.55</v>
      </c>
      <c r="C78" s="35">
        <v>86.75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115.05</v>
      </c>
      <c r="N78">
        <v>118.3</v>
      </c>
      <c r="O78">
        <v>100.2</v>
      </c>
      <c r="P78">
        <v>0</v>
      </c>
      <c r="Q78">
        <v>19.61</v>
      </c>
      <c r="R78" s="94">
        <v>0</v>
      </c>
      <c r="S78" s="94">
        <v>0</v>
      </c>
      <c r="T78" s="94">
        <v>0</v>
      </c>
      <c r="U78">
        <v>0.92</v>
      </c>
      <c r="V78">
        <v>0</v>
      </c>
      <c r="W78">
        <v>1.35</v>
      </c>
      <c r="X78">
        <v>27</v>
      </c>
      <c r="Y78">
        <v>9</v>
      </c>
      <c r="Z78">
        <v>9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11.67</v>
      </c>
      <c r="AH78">
        <v>20.329999999999998</v>
      </c>
      <c r="AI78">
        <v>20.34</v>
      </c>
      <c r="AJ78">
        <v>25.74</v>
      </c>
      <c r="AK78">
        <v>0</v>
      </c>
      <c r="AL78">
        <v>0</v>
      </c>
    </row>
    <row r="79" spans="1:38">
      <c r="A79" t="s">
        <v>121</v>
      </c>
      <c r="B79" s="35">
        <v>259.55</v>
      </c>
      <c r="C79" s="35">
        <v>86.75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115.05</v>
      </c>
      <c r="N79">
        <v>118.3</v>
      </c>
      <c r="O79">
        <v>100.2</v>
      </c>
      <c r="P79">
        <v>0.7</v>
      </c>
      <c r="Q79">
        <v>20.010000000000002</v>
      </c>
      <c r="R79" s="94">
        <v>0</v>
      </c>
      <c r="S79" s="94">
        <v>0</v>
      </c>
      <c r="T79" s="94">
        <v>0</v>
      </c>
      <c r="U79">
        <v>0.92</v>
      </c>
      <c r="V79">
        <v>0</v>
      </c>
      <c r="W79">
        <v>1.35</v>
      </c>
      <c r="X79">
        <v>28.5</v>
      </c>
      <c r="Y79">
        <v>9.5</v>
      </c>
      <c r="Z79">
        <v>9.5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11.67</v>
      </c>
      <c r="AH79">
        <v>22</v>
      </c>
      <c r="AI79">
        <v>22</v>
      </c>
      <c r="AJ79">
        <v>25.74</v>
      </c>
      <c r="AK79">
        <v>0</v>
      </c>
      <c r="AL79">
        <v>0</v>
      </c>
    </row>
    <row r="80" spans="1:38">
      <c r="A80" t="s">
        <v>122</v>
      </c>
      <c r="B80" s="35">
        <v>259.55</v>
      </c>
      <c r="C80" s="35">
        <v>86.75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115.05</v>
      </c>
      <c r="N80">
        <v>118.3</v>
      </c>
      <c r="O80">
        <v>100.2</v>
      </c>
      <c r="P80">
        <v>0.7</v>
      </c>
      <c r="Q80">
        <v>20.21</v>
      </c>
      <c r="R80" s="94">
        <v>0</v>
      </c>
      <c r="S80" s="94">
        <v>0</v>
      </c>
      <c r="T80" s="94">
        <v>0</v>
      </c>
      <c r="U80">
        <v>0.92</v>
      </c>
      <c r="V80">
        <v>0</v>
      </c>
      <c r="W80">
        <v>1.35</v>
      </c>
      <c r="X80">
        <v>30</v>
      </c>
      <c r="Y80">
        <v>10</v>
      </c>
      <c r="Z80">
        <v>10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12.33</v>
      </c>
      <c r="AH80">
        <v>23</v>
      </c>
      <c r="AI80">
        <v>23</v>
      </c>
      <c r="AJ80">
        <v>25.74</v>
      </c>
      <c r="AK80">
        <v>0</v>
      </c>
      <c r="AL80">
        <v>0</v>
      </c>
    </row>
    <row r="81" spans="1:38">
      <c r="A81" t="s">
        <v>123</v>
      </c>
      <c r="B81" s="35">
        <v>259.55</v>
      </c>
      <c r="C81" s="35">
        <v>86.75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115.05</v>
      </c>
      <c r="N81">
        <v>118.3</v>
      </c>
      <c r="O81">
        <v>100.2</v>
      </c>
      <c r="P81">
        <v>0.7</v>
      </c>
      <c r="Q81">
        <v>17.010000000000002</v>
      </c>
      <c r="R81" s="94">
        <v>0</v>
      </c>
      <c r="S81" s="94">
        <v>0</v>
      </c>
      <c r="T81" s="94">
        <v>0</v>
      </c>
      <c r="U81">
        <v>0.92</v>
      </c>
      <c r="V81">
        <v>0</v>
      </c>
      <c r="W81">
        <v>1.35</v>
      </c>
      <c r="X81">
        <v>34.99</v>
      </c>
      <c r="Y81">
        <v>11.67</v>
      </c>
      <c r="Z81">
        <v>11.67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13</v>
      </c>
      <c r="AH81">
        <v>31.67</v>
      </c>
      <c r="AI81">
        <v>31.66</v>
      </c>
      <c r="AJ81">
        <v>25.74</v>
      </c>
      <c r="AK81">
        <v>0</v>
      </c>
      <c r="AL81">
        <v>0</v>
      </c>
    </row>
    <row r="82" spans="1:38">
      <c r="A82" t="s">
        <v>124</v>
      </c>
      <c r="B82" s="35">
        <v>259.55</v>
      </c>
      <c r="C82" s="35">
        <v>86.75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66.02</v>
      </c>
      <c r="N82">
        <v>118.3</v>
      </c>
      <c r="O82">
        <v>100.2</v>
      </c>
      <c r="P82">
        <v>0.7</v>
      </c>
      <c r="Q82">
        <v>17.21</v>
      </c>
      <c r="R82" s="94">
        <v>0</v>
      </c>
      <c r="S82" s="94">
        <v>0</v>
      </c>
      <c r="T82" s="94">
        <v>0</v>
      </c>
      <c r="U82">
        <v>0.92</v>
      </c>
      <c r="V82">
        <v>0</v>
      </c>
      <c r="W82">
        <v>1.35</v>
      </c>
      <c r="X82">
        <v>34.99</v>
      </c>
      <c r="Y82">
        <v>11.67</v>
      </c>
      <c r="Z82">
        <v>11.67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13.67</v>
      </c>
      <c r="AH82">
        <v>31.67</v>
      </c>
      <c r="AI82">
        <v>31.66</v>
      </c>
      <c r="AJ82">
        <v>25.23</v>
      </c>
      <c r="AK82">
        <v>0</v>
      </c>
      <c r="AL82">
        <v>0</v>
      </c>
    </row>
    <row r="83" spans="1:38">
      <c r="A83" t="s">
        <v>125</v>
      </c>
      <c r="B83" s="35">
        <v>259.55</v>
      </c>
      <c r="C83" s="35">
        <v>86.75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66.02</v>
      </c>
      <c r="N83">
        <v>118.3</v>
      </c>
      <c r="O83">
        <v>100.2</v>
      </c>
      <c r="P83">
        <v>0.7</v>
      </c>
      <c r="Q83">
        <v>20.21</v>
      </c>
      <c r="R83" s="94">
        <v>0</v>
      </c>
      <c r="S83" s="94">
        <v>0</v>
      </c>
      <c r="T83" s="94">
        <v>0</v>
      </c>
      <c r="U83">
        <v>0.92</v>
      </c>
      <c r="V83">
        <v>0</v>
      </c>
      <c r="W83">
        <v>1.3</v>
      </c>
      <c r="X83">
        <v>42.49</v>
      </c>
      <c r="Y83">
        <v>14.17</v>
      </c>
      <c r="Z83">
        <v>14.17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14.33</v>
      </c>
      <c r="AH83">
        <v>35</v>
      </c>
      <c r="AI83">
        <v>35</v>
      </c>
      <c r="AJ83">
        <v>25.23</v>
      </c>
      <c r="AK83">
        <v>0</v>
      </c>
      <c r="AL83">
        <v>0</v>
      </c>
    </row>
    <row r="84" spans="1:38">
      <c r="A84" t="s">
        <v>126</v>
      </c>
      <c r="B84" s="35">
        <v>259.55</v>
      </c>
      <c r="C84" s="35">
        <v>86.75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66.02</v>
      </c>
      <c r="N84">
        <v>118.3</v>
      </c>
      <c r="O84">
        <v>100.2</v>
      </c>
      <c r="P84">
        <v>0.7</v>
      </c>
      <c r="Q84">
        <v>20.41</v>
      </c>
      <c r="R84" s="94">
        <v>0</v>
      </c>
      <c r="S84" s="94">
        <v>0</v>
      </c>
      <c r="T84" s="94">
        <v>0</v>
      </c>
      <c r="U84">
        <v>0.92</v>
      </c>
      <c r="V84">
        <v>0</v>
      </c>
      <c r="W84">
        <v>1.3</v>
      </c>
      <c r="X84">
        <v>42.49</v>
      </c>
      <c r="Y84">
        <v>14.17</v>
      </c>
      <c r="Z84">
        <v>14.17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14.33</v>
      </c>
      <c r="AH84">
        <v>35.67</v>
      </c>
      <c r="AI84">
        <v>35.659999999999997</v>
      </c>
      <c r="AJ84">
        <v>25.23</v>
      </c>
      <c r="AK84">
        <v>0</v>
      </c>
      <c r="AL84">
        <v>0</v>
      </c>
    </row>
    <row r="85" spans="1:38">
      <c r="A85" t="s">
        <v>127</v>
      </c>
      <c r="B85" s="35">
        <v>259.55</v>
      </c>
      <c r="C85" s="35">
        <v>86.75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66.02</v>
      </c>
      <c r="N85">
        <v>118.3</v>
      </c>
      <c r="O85">
        <v>100.2</v>
      </c>
      <c r="P85">
        <v>0.7</v>
      </c>
      <c r="Q85">
        <v>20.010000000000002</v>
      </c>
      <c r="R85" s="94">
        <v>0</v>
      </c>
      <c r="S85" s="94">
        <v>0</v>
      </c>
      <c r="T85" s="94">
        <v>0</v>
      </c>
      <c r="U85">
        <v>0.92</v>
      </c>
      <c r="V85">
        <v>0</v>
      </c>
      <c r="W85">
        <v>1.3</v>
      </c>
      <c r="X85">
        <v>43.01</v>
      </c>
      <c r="Y85">
        <v>14.33</v>
      </c>
      <c r="Z85">
        <v>14.33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14.33</v>
      </c>
      <c r="AH85">
        <v>36.67</v>
      </c>
      <c r="AI85">
        <v>36.659999999999997</v>
      </c>
      <c r="AJ85">
        <v>25.23</v>
      </c>
      <c r="AK85">
        <v>0</v>
      </c>
      <c r="AL85">
        <v>0</v>
      </c>
    </row>
    <row r="86" spans="1:38">
      <c r="A86" t="s">
        <v>128</v>
      </c>
      <c r="B86" s="35">
        <v>259.55</v>
      </c>
      <c r="C86" s="35">
        <v>86.75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66.02</v>
      </c>
      <c r="N86">
        <v>118.3</v>
      </c>
      <c r="O86">
        <v>100.2</v>
      </c>
      <c r="P86">
        <v>0.7</v>
      </c>
      <c r="Q86">
        <v>19.61</v>
      </c>
      <c r="R86" s="94">
        <v>0</v>
      </c>
      <c r="S86" s="94">
        <v>0</v>
      </c>
      <c r="T86" s="94">
        <v>0</v>
      </c>
      <c r="U86">
        <v>0.92</v>
      </c>
      <c r="V86">
        <v>0</v>
      </c>
      <c r="W86">
        <v>1.3</v>
      </c>
      <c r="X86">
        <v>43.5</v>
      </c>
      <c r="Y86">
        <v>14.5</v>
      </c>
      <c r="Z86">
        <v>14.5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14.33</v>
      </c>
      <c r="AH86">
        <v>38.33</v>
      </c>
      <c r="AI86">
        <v>38.340000000000003</v>
      </c>
      <c r="AJ86">
        <v>25.23</v>
      </c>
      <c r="AK86">
        <v>0</v>
      </c>
      <c r="AL86">
        <v>0</v>
      </c>
    </row>
    <row r="87" spans="1:38">
      <c r="A87" t="s">
        <v>129</v>
      </c>
      <c r="B87" s="35">
        <v>259.55</v>
      </c>
      <c r="C87" s="35">
        <v>86.75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66.02</v>
      </c>
      <c r="N87">
        <v>118.3</v>
      </c>
      <c r="O87">
        <v>100.2</v>
      </c>
      <c r="P87">
        <v>0</v>
      </c>
      <c r="Q87">
        <v>19.21</v>
      </c>
      <c r="R87" s="94">
        <v>0</v>
      </c>
      <c r="S87" s="94">
        <v>0</v>
      </c>
      <c r="T87" s="94">
        <v>0</v>
      </c>
      <c r="U87">
        <v>0.92</v>
      </c>
      <c r="V87">
        <v>0</v>
      </c>
      <c r="W87">
        <v>1.3</v>
      </c>
      <c r="X87">
        <v>49.99</v>
      </c>
      <c r="Y87">
        <v>16.670000000000002</v>
      </c>
      <c r="Z87">
        <v>16.670000000000002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16.670000000000002</v>
      </c>
      <c r="AH87">
        <v>51.67</v>
      </c>
      <c r="AI87">
        <v>51.66</v>
      </c>
      <c r="AJ87">
        <v>25.23</v>
      </c>
      <c r="AK87">
        <v>0</v>
      </c>
      <c r="AL87">
        <v>0</v>
      </c>
    </row>
    <row r="88" spans="1:38">
      <c r="A88" t="s">
        <v>130</v>
      </c>
      <c r="B88" s="35">
        <v>259.55</v>
      </c>
      <c r="C88" s="35">
        <v>86.75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66.02</v>
      </c>
      <c r="N88">
        <v>118.3</v>
      </c>
      <c r="O88">
        <v>100.2</v>
      </c>
      <c r="P88">
        <v>0</v>
      </c>
      <c r="Q88">
        <v>18.809999999999999</v>
      </c>
      <c r="R88" s="94">
        <v>0</v>
      </c>
      <c r="S88" s="94">
        <v>0</v>
      </c>
      <c r="T88" s="94">
        <v>0</v>
      </c>
      <c r="U88">
        <v>0.92</v>
      </c>
      <c r="V88">
        <v>0</v>
      </c>
      <c r="W88">
        <v>1.3</v>
      </c>
      <c r="X88">
        <v>49.99</v>
      </c>
      <c r="Y88">
        <v>16.670000000000002</v>
      </c>
      <c r="Z88">
        <v>16.670000000000002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16</v>
      </c>
      <c r="AH88">
        <v>52.33</v>
      </c>
      <c r="AI88">
        <v>52.34</v>
      </c>
      <c r="AJ88">
        <v>25.23</v>
      </c>
      <c r="AK88">
        <v>0</v>
      </c>
      <c r="AL88">
        <v>0</v>
      </c>
    </row>
    <row r="89" spans="1:38">
      <c r="A89" t="s">
        <v>131</v>
      </c>
      <c r="B89" s="35">
        <v>259.55</v>
      </c>
      <c r="C89" s="35">
        <v>86.75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70.16</v>
      </c>
      <c r="N89">
        <v>118.3</v>
      </c>
      <c r="O89">
        <v>100.2</v>
      </c>
      <c r="P89">
        <v>0.63</v>
      </c>
      <c r="Q89">
        <v>18.21</v>
      </c>
      <c r="R89" s="94">
        <v>0</v>
      </c>
      <c r="S89" s="94">
        <v>0</v>
      </c>
      <c r="T89" s="94">
        <v>0</v>
      </c>
      <c r="U89">
        <v>0.92</v>
      </c>
      <c r="V89">
        <v>0</v>
      </c>
      <c r="W89">
        <v>1.3</v>
      </c>
      <c r="X89">
        <v>49.99</v>
      </c>
      <c r="Y89">
        <v>16.670000000000002</v>
      </c>
      <c r="Z89">
        <v>16.670000000000002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19.329999999999998</v>
      </c>
      <c r="AH89">
        <v>53</v>
      </c>
      <c r="AI89">
        <v>53</v>
      </c>
      <c r="AJ89">
        <v>25.23</v>
      </c>
      <c r="AK89">
        <v>0</v>
      </c>
      <c r="AL89">
        <v>0</v>
      </c>
    </row>
    <row r="90" spans="1:38">
      <c r="A90" t="s">
        <v>132</v>
      </c>
      <c r="B90" s="35">
        <v>259.55</v>
      </c>
      <c r="C90" s="35">
        <v>86.75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70.16</v>
      </c>
      <c r="N90">
        <v>118.3</v>
      </c>
      <c r="O90">
        <v>100.2</v>
      </c>
      <c r="P90">
        <v>0.63</v>
      </c>
      <c r="Q90">
        <v>17.61</v>
      </c>
      <c r="R90" s="94">
        <v>0</v>
      </c>
      <c r="S90" s="94">
        <v>0</v>
      </c>
      <c r="T90" s="94">
        <v>0</v>
      </c>
      <c r="U90">
        <v>0.92</v>
      </c>
      <c r="V90">
        <v>0</v>
      </c>
      <c r="W90">
        <v>1.3</v>
      </c>
      <c r="X90">
        <v>49.99</v>
      </c>
      <c r="Y90">
        <v>16.670000000000002</v>
      </c>
      <c r="Z90">
        <v>16.670000000000002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19.329999999999998</v>
      </c>
      <c r="AH90">
        <v>54.33</v>
      </c>
      <c r="AI90">
        <v>54.34</v>
      </c>
      <c r="AJ90">
        <v>25.23</v>
      </c>
      <c r="AK90">
        <v>0</v>
      </c>
      <c r="AL90">
        <v>0</v>
      </c>
    </row>
    <row r="91" spans="1:38">
      <c r="A91" t="s">
        <v>133</v>
      </c>
      <c r="B91" s="35">
        <v>259.55</v>
      </c>
      <c r="C91" s="35">
        <v>75.53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70.16</v>
      </c>
      <c r="N91">
        <v>132.72999999999999</v>
      </c>
      <c r="O91">
        <v>100.2</v>
      </c>
      <c r="P91">
        <v>0.63</v>
      </c>
      <c r="Q91">
        <v>17.010000000000002</v>
      </c>
      <c r="R91" s="94">
        <v>0</v>
      </c>
      <c r="S91" s="94">
        <v>0</v>
      </c>
      <c r="T91" s="94">
        <v>0</v>
      </c>
      <c r="U91">
        <v>0.92</v>
      </c>
      <c r="V91">
        <v>0</v>
      </c>
      <c r="W91">
        <v>1.3</v>
      </c>
      <c r="X91">
        <v>63.49</v>
      </c>
      <c r="Y91">
        <v>21.17</v>
      </c>
      <c r="Z91">
        <v>21.17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18.670000000000002</v>
      </c>
      <c r="AH91">
        <v>54.67</v>
      </c>
      <c r="AI91">
        <v>54.66</v>
      </c>
      <c r="AJ91">
        <v>15.14</v>
      </c>
      <c r="AK91">
        <v>0</v>
      </c>
      <c r="AL91">
        <v>0</v>
      </c>
    </row>
    <row r="92" spans="1:38">
      <c r="A92" t="s">
        <v>134</v>
      </c>
      <c r="B92" s="35">
        <v>259.55</v>
      </c>
      <c r="C92" s="35">
        <v>75.53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70.16</v>
      </c>
      <c r="N92">
        <v>132.72999999999999</v>
      </c>
      <c r="O92">
        <v>100.2</v>
      </c>
      <c r="P92">
        <v>0.63</v>
      </c>
      <c r="Q92">
        <v>16.41</v>
      </c>
      <c r="R92" s="94">
        <v>0</v>
      </c>
      <c r="S92" s="94">
        <v>0</v>
      </c>
      <c r="T92" s="94">
        <v>0</v>
      </c>
      <c r="U92">
        <v>0.92</v>
      </c>
      <c r="V92">
        <v>0</v>
      </c>
      <c r="W92">
        <v>1.3</v>
      </c>
      <c r="X92">
        <v>63.49</v>
      </c>
      <c r="Y92">
        <v>21.17</v>
      </c>
      <c r="Z92">
        <v>21.17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18.670000000000002</v>
      </c>
      <c r="AH92">
        <v>55</v>
      </c>
      <c r="AI92">
        <v>55</v>
      </c>
      <c r="AJ92">
        <v>15.14</v>
      </c>
      <c r="AK92">
        <v>0</v>
      </c>
      <c r="AL92">
        <v>0</v>
      </c>
    </row>
    <row r="93" spans="1:38">
      <c r="A93" t="s">
        <v>135</v>
      </c>
      <c r="B93" s="35">
        <v>228.83</v>
      </c>
      <c r="C93" s="35">
        <v>75.53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70.16</v>
      </c>
      <c r="N93">
        <v>132.72999999999999</v>
      </c>
      <c r="O93">
        <v>100.2</v>
      </c>
      <c r="P93">
        <v>0.63</v>
      </c>
      <c r="Q93">
        <v>15.61</v>
      </c>
      <c r="R93" s="94">
        <v>0</v>
      </c>
      <c r="S93" s="94">
        <v>0</v>
      </c>
      <c r="T93" s="94">
        <v>0</v>
      </c>
      <c r="U93">
        <v>0.92</v>
      </c>
      <c r="V93">
        <v>0</v>
      </c>
      <c r="W93">
        <v>1.3</v>
      </c>
      <c r="X93">
        <v>63</v>
      </c>
      <c r="Y93">
        <v>21</v>
      </c>
      <c r="Z93">
        <v>21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18.329999999999998</v>
      </c>
      <c r="AH93">
        <v>55</v>
      </c>
      <c r="AI93">
        <v>55</v>
      </c>
      <c r="AJ93">
        <v>15.14</v>
      </c>
      <c r="AK93">
        <v>0</v>
      </c>
      <c r="AL93">
        <v>0</v>
      </c>
    </row>
    <row r="94" spans="1:38">
      <c r="A94" t="s">
        <v>136</v>
      </c>
      <c r="B94" s="35">
        <v>228.83</v>
      </c>
      <c r="C94" s="35">
        <v>75.53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70.16</v>
      </c>
      <c r="N94">
        <v>132.72999999999999</v>
      </c>
      <c r="O94">
        <v>100.2</v>
      </c>
      <c r="P94">
        <v>0.63</v>
      </c>
      <c r="Q94">
        <v>14.81</v>
      </c>
      <c r="R94" s="94">
        <v>0</v>
      </c>
      <c r="S94" s="94">
        <v>0</v>
      </c>
      <c r="T94" s="94">
        <v>0</v>
      </c>
      <c r="U94">
        <v>0.92</v>
      </c>
      <c r="V94">
        <v>0</v>
      </c>
      <c r="W94">
        <v>1.3</v>
      </c>
      <c r="X94">
        <v>61.99</v>
      </c>
      <c r="Y94">
        <v>20.67</v>
      </c>
      <c r="Z94">
        <v>20.67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18.329999999999998</v>
      </c>
      <c r="AH94">
        <v>53.33</v>
      </c>
      <c r="AI94">
        <v>53.34</v>
      </c>
      <c r="AJ94">
        <v>15.14</v>
      </c>
      <c r="AK94">
        <v>0</v>
      </c>
      <c r="AL94">
        <v>0</v>
      </c>
    </row>
    <row r="95" spans="1:38">
      <c r="A95" t="s">
        <v>137</v>
      </c>
      <c r="B95" s="35">
        <v>228.83</v>
      </c>
      <c r="C95" s="35">
        <v>75.53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70.16</v>
      </c>
      <c r="N95">
        <v>132.72999999999999</v>
      </c>
      <c r="O95">
        <v>100.2</v>
      </c>
      <c r="P95">
        <v>0</v>
      </c>
      <c r="Q95">
        <v>14.01</v>
      </c>
      <c r="R95" s="94">
        <v>0</v>
      </c>
      <c r="S95" s="94">
        <v>0</v>
      </c>
      <c r="T95" s="94">
        <v>0</v>
      </c>
      <c r="U95">
        <v>0.92</v>
      </c>
      <c r="V95">
        <v>0</v>
      </c>
      <c r="W95">
        <v>1.3</v>
      </c>
      <c r="X95">
        <v>61.5</v>
      </c>
      <c r="Y95">
        <v>20.5</v>
      </c>
      <c r="Z95">
        <v>20.5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18.329999999999998</v>
      </c>
      <c r="AH95">
        <v>52.67</v>
      </c>
      <c r="AI95">
        <v>52.66</v>
      </c>
      <c r="AJ95">
        <v>15.14</v>
      </c>
      <c r="AK95">
        <v>0</v>
      </c>
      <c r="AL95">
        <v>0</v>
      </c>
    </row>
    <row r="96" spans="1:38">
      <c r="A96" t="s">
        <v>138</v>
      </c>
      <c r="B96" s="35">
        <v>228.83</v>
      </c>
      <c r="C96" s="35">
        <v>75.53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70.16</v>
      </c>
      <c r="N96">
        <v>132.72999999999999</v>
      </c>
      <c r="O96">
        <v>100.2</v>
      </c>
      <c r="P96">
        <v>0</v>
      </c>
      <c r="Q96">
        <v>13.21</v>
      </c>
      <c r="R96" s="94">
        <v>0</v>
      </c>
      <c r="S96" s="94">
        <v>0</v>
      </c>
      <c r="T96" s="94">
        <v>0</v>
      </c>
      <c r="U96">
        <v>0.92</v>
      </c>
      <c r="V96">
        <v>0</v>
      </c>
      <c r="W96">
        <v>1.3</v>
      </c>
      <c r="X96">
        <v>60</v>
      </c>
      <c r="Y96">
        <v>20</v>
      </c>
      <c r="Z96">
        <v>20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18.329999999999998</v>
      </c>
      <c r="AH96">
        <v>52.33</v>
      </c>
      <c r="AI96">
        <v>52.34</v>
      </c>
      <c r="AJ96">
        <v>15.14</v>
      </c>
      <c r="AK96">
        <v>0</v>
      </c>
      <c r="AL96">
        <v>0</v>
      </c>
    </row>
    <row r="97" spans="1:50">
      <c r="A97" t="s">
        <v>139</v>
      </c>
      <c r="B97" s="35">
        <v>228.83</v>
      </c>
      <c r="C97" s="35">
        <v>75.53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70.16</v>
      </c>
      <c r="N97">
        <v>132.72999999999999</v>
      </c>
      <c r="O97">
        <v>100.2</v>
      </c>
      <c r="P97">
        <v>0.63</v>
      </c>
      <c r="Q97">
        <v>13.21</v>
      </c>
      <c r="R97" s="94">
        <v>0</v>
      </c>
      <c r="S97" s="94">
        <v>0</v>
      </c>
      <c r="T97" s="94">
        <v>0</v>
      </c>
      <c r="U97">
        <v>0.92</v>
      </c>
      <c r="V97">
        <v>0</v>
      </c>
      <c r="W97">
        <v>1.3</v>
      </c>
      <c r="X97">
        <v>60</v>
      </c>
      <c r="Y97">
        <v>20</v>
      </c>
      <c r="Z97">
        <v>20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18.329999999999998</v>
      </c>
      <c r="AH97">
        <v>52.33</v>
      </c>
      <c r="AI97">
        <v>52.34</v>
      </c>
      <c r="AJ97">
        <v>15.14</v>
      </c>
      <c r="AK97">
        <v>0</v>
      </c>
      <c r="AL97">
        <v>0</v>
      </c>
    </row>
    <row r="98" spans="1:50">
      <c r="A98" t="s">
        <v>140</v>
      </c>
      <c r="B98" s="35">
        <v>228.83</v>
      </c>
      <c r="C98" s="35">
        <v>75.53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70.16</v>
      </c>
      <c r="N98">
        <v>132.72999999999999</v>
      </c>
      <c r="O98">
        <v>100.2</v>
      </c>
      <c r="P98">
        <v>0.63</v>
      </c>
      <c r="Q98">
        <v>13.21</v>
      </c>
      <c r="R98" s="94">
        <v>0</v>
      </c>
      <c r="S98" s="94">
        <v>0</v>
      </c>
      <c r="T98" s="94">
        <v>0</v>
      </c>
      <c r="U98">
        <v>0.92</v>
      </c>
      <c r="V98">
        <v>0</v>
      </c>
      <c r="W98">
        <v>1.3</v>
      </c>
      <c r="X98">
        <v>60</v>
      </c>
      <c r="Y98">
        <v>20</v>
      </c>
      <c r="Z98">
        <v>20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18.329999999999998</v>
      </c>
      <c r="AH98">
        <v>52.33</v>
      </c>
      <c r="AI98">
        <v>52.34</v>
      </c>
      <c r="AJ98">
        <v>15.14</v>
      </c>
      <c r="AK98">
        <v>0</v>
      </c>
      <c r="AL98">
        <v>0</v>
      </c>
    </row>
    <row r="99" spans="1:50">
      <c r="A99" t="s">
        <v>141</v>
      </c>
      <c r="B99" s="35">
        <f>SUM(B3:B98)/4000</f>
        <v>5.3112524999999948</v>
      </c>
      <c r="C99" s="35">
        <f t="shared" ref="C99:P99" si="2">SUM(C3:C98)/4000</f>
        <v>1.76891</v>
      </c>
      <c r="D99" s="94">
        <f t="shared" ref="D99" si="3">SUM(D3:D98)/4000</f>
        <v>0.75927000000000011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0.10770750000000001</v>
      </c>
      <c r="K99" s="38">
        <f t="shared" si="2"/>
        <v>0.10770750000000001</v>
      </c>
      <c r="L99" s="38">
        <f t="shared" si="2"/>
        <v>0.11040000000000003</v>
      </c>
      <c r="M99">
        <f t="shared" si="2"/>
        <v>1.9041300000000028</v>
      </c>
      <c r="N99">
        <f t="shared" si="2"/>
        <v>1.5179299999999996</v>
      </c>
      <c r="O99">
        <f t="shared" si="2"/>
        <v>2.4048000000000003</v>
      </c>
      <c r="P99">
        <f t="shared" si="2"/>
        <v>1.2455000000000011E-2</v>
      </c>
      <c r="Q99">
        <f t="shared" ref="Q99:AF99" si="5">SUM(Q3:Q98)/4000</f>
        <v>0.28936249999999997</v>
      </c>
      <c r="R99" s="94">
        <f t="shared" si="5"/>
        <v>0.26501749999999991</v>
      </c>
      <c r="S99" s="94">
        <f t="shared" si="5"/>
        <v>0.21775</v>
      </c>
      <c r="T99" s="94">
        <f t="shared" si="5"/>
        <v>0.27650249999999998</v>
      </c>
      <c r="U99">
        <f t="shared" si="5"/>
        <v>2.2460000000000025E-2</v>
      </c>
      <c r="V99">
        <f t="shared" si="5"/>
        <v>0.96043499999999971</v>
      </c>
      <c r="W99">
        <f t="shared" si="5"/>
        <v>3.1459999999999967E-2</v>
      </c>
      <c r="X99">
        <f t="shared" si="5"/>
        <v>0.71962749999999975</v>
      </c>
      <c r="Y99">
        <f t="shared" si="5"/>
        <v>0.23995750000000002</v>
      </c>
      <c r="Z99">
        <f t="shared" si="5"/>
        <v>0.23995750000000002</v>
      </c>
      <c r="AA99">
        <f t="shared" si="5"/>
        <v>1.7626000000000002</v>
      </c>
      <c r="AB99">
        <f t="shared" si="5"/>
        <v>0.3525299999999999</v>
      </c>
      <c r="AC99">
        <f t="shared" si="5"/>
        <v>0.68374999999999997</v>
      </c>
      <c r="AD99">
        <f t="shared" si="5"/>
        <v>0.33624999999999999</v>
      </c>
      <c r="AE99">
        <f t="shared" si="5"/>
        <v>0.70774999999999999</v>
      </c>
      <c r="AF99">
        <f t="shared" si="5"/>
        <v>0.35325000000000001</v>
      </c>
      <c r="AG99">
        <f t="shared" ref="AG99:AM99" si="6">SUM(AG3:AG98)/4000</f>
        <v>0.24601500000000007</v>
      </c>
      <c r="AH99">
        <f t="shared" si="6"/>
        <v>0.5253825000000002</v>
      </c>
      <c r="AI99">
        <f t="shared" si="6"/>
        <v>0.52548500000000009</v>
      </c>
      <c r="AJ99">
        <f t="shared" si="6"/>
        <v>0.3708775000000003</v>
      </c>
      <c r="AK99">
        <f t="shared" si="6"/>
        <v>1.4305000000000001</v>
      </c>
      <c r="AL99">
        <f t="shared" si="6"/>
        <v>0.60799999999999998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45693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266.21000000000004</v>
      </c>
      <c r="L3">
        <v>3.32</v>
      </c>
      <c r="M3">
        <v>61.339999999999996</v>
      </c>
      <c r="N3">
        <v>50.165607983892144</v>
      </c>
      <c r="O3">
        <v>34.590000000000003</v>
      </c>
      <c r="P3">
        <v>26.541975584338243</v>
      </c>
      <c r="Q3">
        <v>2.61</v>
      </c>
      <c r="R3">
        <v>9.84</v>
      </c>
      <c r="S3">
        <v>8.629999999999999</v>
      </c>
      <c r="T3">
        <v>0</v>
      </c>
      <c r="U3">
        <v>28.881482926829271</v>
      </c>
      <c r="V3">
        <v>7.4945323522680978</v>
      </c>
      <c r="W3">
        <v>7.69</v>
      </c>
      <c r="X3">
        <v>33.662961724593053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11.833007099391482</v>
      </c>
      <c r="AG3">
        <v>29.336224000000001</v>
      </c>
      <c r="AH3">
        <v>0</v>
      </c>
      <c r="AI3">
        <v>0</v>
      </c>
      <c r="AJ3">
        <v>0</v>
      </c>
      <c r="AK3">
        <v>22.568330969267144</v>
      </c>
      <c r="AL3">
        <v>1.0071557659208261</v>
      </c>
      <c r="AM3">
        <v>0</v>
      </c>
      <c r="AN3">
        <v>0</v>
      </c>
      <c r="AO3">
        <v>0</v>
      </c>
      <c r="AP3">
        <v>0</v>
      </c>
      <c r="AQ3">
        <v>0</v>
      </c>
      <c r="AR3">
        <v>0.27670923913043466</v>
      </c>
      <c r="AS3">
        <v>1.8226434730895036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607.82063111872014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269.31</v>
      </c>
      <c r="L4">
        <v>3.32</v>
      </c>
      <c r="M4">
        <v>61.339999999999996</v>
      </c>
      <c r="N4">
        <v>50.165607983892144</v>
      </c>
      <c r="O4">
        <v>34.590000000000003</v>
      </c>
      <c r="P4">
        <v>26.541975584338243</v>
      </c>
      <c r="Q4">
        <v>2.5299999999999998</v>
      </c>
      <c r="R4">
        <v>9.84</v>
      </c>
      <c r="S4">
        <v>6.095636623748212</v>
      </c>
      <c r="T4">
        <v>0</v>
      </c>
      <c r="U4">
        <v>28.881482926829271</v>
      </c>
      <c r="V4">
        <v>5.41</v>
      </c>
      <c r="W4">
        <v>7.69</v>
      </c>
      <c r="X4">
        <v>33.662961724593053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11.833007099391482</v>
      </c>
      <c r="AG4">
        <v>29.336224000000001</v>
      </c>
      <c r="AH4">
        <v>0</v>
      </c>
      <c r="AI4">
        <v>0</v>
      </c>
      <c r="AJ4">
        <v>0</v>
      </c>
      <c r="AK4">
        <v>22.568330969267144</v>
      </c>
      <c r="AL4">
        <v>1.0071557659208261</v>
      </c>
      <c r="AM4">
        <v>0</v>
      </c>
      <c r="AN4">
        <v>0</v>
      </c>
      <c r="AO4">
        <v>0</v>
      </c>
      <c r="AP4">
        <v>0</v>
      </c>
      <c r="AQ4">
        <v>0</v>
      </c>
      <c r="AR4">
        <v>0.27670923913043466</v>
      </c>
      <c r="AS4">
        <v>1.8226434730895036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606.22173539020025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269.31</v>
      </c>
      <c r="L5">
        <v>3.32</v>
      </c>
      <c r="M5">
        <v>61.339999999999996</v>
      </c>
      <c r="N5">
        <v>50.165607983892144</v>
      </c>
      <c r="O5">
        <v>34.590000000000003</v>
      </c>
      <c r="P5">
        <v>26.541975584338243</v>
      </c>
      <c r="Q5">
        <v>2.39</v>
      </c>
      <c r="R5">
        <v>9.836366322008864</v>
      </c>
      <c r="S5">
        <v>5.1236676217765043</v>
      </c>
      <c r="T5">
        <v>0</v>
      </c>
      <c r="U5">
        <v>28.881482926829271</v>
      </c>
      <c r="V5">
        <v>4.8063725490196072</v>
      </c>
      <c r="W5">
        <v>7.69</v>
      </c>
      <c r="X5">
        <v>33.662961724593053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11.833007099391482</v>
      </c>
      <c r="AG5">
        <v>29.336224000000001</v>
      </c>
      <c r="AH5">
        <v>0</v>
      </c>
      <c r="AI5">
        <v>0</v>
      </c>
      <c r="AJ5">
        <v>0</v>
      </c>
      <c r="AK5">
        <v>22.568330969267144</v>
      </c>
      <c r="AL5">
        <v>1.0071557659208261</v>
      </c>
      <c r="AM5">
        <v>0</v>
      </c>
      <c r="AN5">
        <v>0</v>
      </c>
      <c r="AO5">
        <v>0</v>
      </c>
      <c r="AP5">
        <v>0</v>
      </c>
      <c r="AQ5">
        <v>0</v>
      </c>
      <c r="AR5">
        <v>0.27670923913043466</v>
      </c>
      <c r="AS5">
        <v>1.8226434730895036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604.50250525925708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269.31</v>
      </c>
      <c r="L6">
        <v>3.32</v>
      </c>
      <c r="M6">
        <v>61.339999999999996</v>
      </c>
      <c r="N6">
        <v>50.165607983892144</v>
      </c>
      <c r="O6">
        <v>34.590000000000003</v>
      </c>
      <c r="P6">
        <v>26.541975584338243</v>
      </c>
      <c r="Q6">
        <v>2.39</v>
      </c>
      <c r="R6">
        <v>9.836366322008864</v>
      </c>
      <c r="S6">
        <v>5.96</v>
      </c>
      <c r="T6">
        <v>0</v>
      </c>
      <c r="U6">
        <v>28.881482926829271</v>
      </c>
      <c r="V6">
        <v>4.8063725490196072</v>
      </c>
      <c r="W6">
        <v>7.69</v>
      </c>
      <c r="X6">
        <v>33.662961724593053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11.833007099391482</v>
      </c>
      <c r="AG6">
        <v>29.336224000000001</v>
      </c>
      <c r="AH6">
        <v>0</v>
      </c>
      <c r="AI6">
        <v>0</v>
      </c>
      <c r="AJ6">
        <v>0</v>
      </c>
      <c r="AK6">
        <v>22.568330969267144</v>
      </c>
      <c r="AL6">
        <v>1.0071557659208261</v>
      </c>
      <c r="AM6">
        <v>0</v>
      </c>
      <c r="AN6">
        <v>0</v>
      </c>
      <c r="AO6">
        <v>0</v>
      </c>
      <c r="AP6">
        <v>0</v>
      </c>
      <c r="AQ6">
        <v>0</v>
      </c>
      <c r="AR6">
        <v>0.27670923913043466</v>
      </c>
      <c r="AS6">
        <v>1.8226434730895036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605.33883763748054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269.31</v>
      </c>
      <c r="L7">
        <v>3.32</v>
      </c>
      <c r="M7">
        <v>61.339999999999996</v>
      </c>
      <c r="N7">
        <v>50.165607983892144</v>
      </c>
      <c r="O7">
        <v>34.590000000000003</v>
      </c>
      <c r="P7">
        <v>26.541975584338243</v>
      </c>
      <c r="Q7">
        <v>2.39</v>
      </c>
      <c r="R7">
        <v>9.836366322008864</v>
      </c>
      <c r="S7">
        <v>5.96</v>
      </c>
      <c r="T7">
        <v>0</v>
      </c>
      <c r="U7">
        <v>28.881482926829271</v>
      </c>
      <c r="V7">
        <v>4.8063725490196072</v>
      </c>
      <c r="W7">
        <v>7.69</v>
      </c>
      <c r="X7">
        <v>33.662961724593053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11.833007099391482</v>
      </c>
      <c r="AG7">
        <v>29.336224000000001</v>
      </c>
      <c r="AH7">
        <v>0</v>
      </c>
      <c r="AI7">
        <v>0</v>
      </c>
      <c r="AJ7">
        <v>0</v>
      </c>
      <c r="AK7">
        <v>22.568330969267144</v>
      </c>
      <c r="AL7">
        <v>1.0071557659208261</v>
      </c>
      <c r="AM7">
        <v>0</v>
      </c>
      <c r="AN7">
        <v>0</v>
      </c>
      <c r="AO7">
        <v>0</v>
      </c>
      <c r="AP7">
        <v>0</v>
      </c>
      <c r="AQ7">
        <v>0</v>
      </c>
      <c r="AR7">
        <v>0.27670923913043466</v>
      </c>
      <c r="AS7">
        <v>1.8226434730895036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605.33883763748054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269.31</v>
      </c>
      <c r="L8">
        <v>3.32</v>
      </c>
      <c r="M8">
        <v>61.339999999999996</v>
      </c>
      <c r="N8">
        <v>50.165607983892144</v>
      </c>
      <c r="O8">
        <v>34.590000000000003</v>
      </c>
      <c r="P8">
        <v>26.541975584338243</v>
      </c>
      <c r="Q8">
        <v>2.39</v>
      </c>
      <c r="R8">
        <v>9.836366322008864</v>
      </c>
      <c r="S8">
        <v>5.96</v>
      </c>
      <c r="T8">
        <v>0</v>
      </c>
      <c r="U8">
        <v>28.881482926829271</v>
      </c>
      <c r="V8">
        <v>4.8063725490196072</v>
      </c>
      <c r="W8">
        <v>7.69</v>
      </c>
      <c r="X8">
        <v>33.662961724593053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11.833007099391482</v>
      </c>
      <c r="AG8">
        <v>29.336224000000001</v>
      </c>
      <c r="AH8">
        <v>0</v>
      </c>
      <c r="AI8">
        <v>0</v>
      </c>
      <c r="AJ8">
        <v>0</v>
      </c>
      <c r="AK8">
        <v>22.568330969267144</v>
      </c>
      <c r="AL8">
        <v>1.0071557659208261</v>
      </c>
      <c r="AM8">
        <v>0</v>
      </c>
      <c r="AN8">
        <v>0</v>
      </c>
      <c r="AO8">
        <v>0</v>
      </c>
      <c r="AP8">
        <v>0</v>
      </c>
      <c r="AQ8">
        <v>0</v>
      </c>
      <c r="AR8">
        <v>0.27670923913043466</v>
      </c>
      <c r="AS8">
        <v>1.8226434730895036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605.33883763748054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269.31</v>
      </c>
      <c r="L9">
        <v>3.32</v>
      </c>
      <c r="M9">
        <v>61.339999999999996</v>
      </c>
      <c r="N9">
        <v>50.165607983892144</v>
      </c>
      <c r="O9">
        <v>34.590000000000003</v>
      </c>
      <c r="P9">
        <v>26.541975584338243</v>
      </c>
      <c r="Q9">
        <v>2.39</v>
      </c>
      <c r="R9">
        <v>9.836366322008864</v>
      </c>
      <c r="S9">
        <v>5.96</v>
      </c>
      <c r="T9">
        <v>0</v>
      </c>
      <c r="U9">
        <v>28.881482926829271</v>
      </c>
      <c r="V9">
        <v>4.8063725490196072</v>
      </c>
      <c r="W9">
        <v>7.69</v>
      </c>
      <c r="X9">
        <v>33.662961724593053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11.833007099391482</v>
      </c>
      <c r="AG9">
        <v>29.336224000000001</v>
      </c>
      <c r="AH9">
        <v>0</v>
      </c>
      <c r="AI9">
        <v>0</v>
      </c>
      <c r="AJ9">
        <v>0</v>
      </c>
      <c r="AK9">
        <v>22.568330969267144</v>
      </c>
      <c r="AL9">
        <v>1.0071557659208261</v>
      </c>
      <c r="AM9">
        <v>0</v>
      </c>
      <c r="AN9">
        <v>0</v>
      </c>
      <c r="AO9">
        <v>0</v>
      </c>
      <c r="AP9">
        <v>0</v>
      </c>
      <c r="AQ9">
        <v>0</v>
      </c>
      <c r="AR9">
        <v>0.27670923913043466</v>
      </c>
      <c r="AS9">
        <v>1.8226434730895036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605.33883763748054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269.31</v>
      </c>
      <c r="L10">
        <v>3.32</v>
      </c>
      <c r="M10">
        <v>61.339999999999996</v>
      </c>
      <c r="N10">
        <v>50.165607983892144</v>
      </c>
      <c r="O10">
        <v>34.590000000000003</v>
      </c>
      <c r="P10">
        <v>26.541975584338243</v>
      </c>
      <c r="Q10">
        <v>2.39</v>
      </c>
      <c r="R10">
        <v>9.836366322008864</v>
      </c>
      <c r="S10">
        <v>5.96</v>
      </c>
      <c r="T10">
        <v>0</v>
      </c>
      <c r="U10">
        <v>28.881482926829271</v>
      </c>
      <c r="V10">
        <v>4.8063725490196072</v>
      </c>
      <c r="W10">
        <v>7.69</v>
      </c>
      <c r="X10">
        <v>33.663582756785523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11.833007099391482</v>
      </c>
      <c r="AG10">
        <v>29.336224000000001</v>
      </c>
      <c r="AH10">
        <v>0</v>
      </c>
      <c r="AI10">
        <v>0</v>
      </c>
      <c r="AJ10">
        <v>0</v>
      </c>
      <c r="AK10">
        <v>22.568330969267144</v>
      </c>
      <c r="AL10">
        <v>1.0071557659208261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0.27670923913043466</v>
      </c>
      <c r="AS10">
        <v>1.8226434730895036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605.33945866967304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269.31</v>
      </c>
      <c r="L11">
        <v>3.32</v>
      </c>
      <c r="M11">
        <v>61.339999999999996</v>
      </c>
      <c r="N11">
        <v>50.165607983892144</v>
      </c>
      <c r="O11">
        <v>34.590000000000003</v>
      </c>
      <c r="P11">
        <v>26.541975584338243</v>
      </c>
      <c r="Q11">
        <v>2.39</v>
      </c>
      <c r="R11">
        <v>9.836366322008864</v>
      </c>
      <c r="S11">
        <v>5.96</v>
      </c>
      <c r="T11">
        <v>0</v>
      </c>
      <c r="U11">
        <v>28.881482926829271</v>
      </c>
      <c r="V11">
        <v>4.8063725490196072</v>
      </c>
      <c r="W11">
        <v>7.69</v>
      </c>
      <c r="X11">
        <v>33.663582756785523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11.833007099391482</v>
      </c>
      <c r="AG11">
        <v>29.336224000000001</v>
      </c>
      <c r="AH11">
        <v>0</v>
      </c>
      <c r="AI11">
        <v>0</v>
      </c>
      <c r="AJ11">
        <v>0</v>
      </c>
      <c r="AK11">
        <v>22.568330969267144</v>
      </c>
      <c r="AL11">
        <v>1.0071557659208261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0.27670923913043466</v>
      </c>
      <c r="AS11">
        <v>1.8226434730895036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605.33945866967304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269.31</v>
      </c>
      <c r="L12">
        <v>3.32</v>
      </c>
      <c r="M12">
        <v>61.339999999999996</v>
      </c>
      <c r="N12">
        <v>50.165607983892144</v>
      </c>
      <c r="O12">
        <v>34.590000000000003</v>
      </c>
      <c r="P12">
        <v>26.541975584338243</v>
      </c>
      <c r="Q12">
        <v>2.39</v>
      </c>
      <c r="R12">
        <v>9.836366322008864</v>
      </c>
      <c r="S12">
        <v>5.96</v>
      </c>
      <c r="T12">
        <v>0</v>
      </c>
      <c r="U12">
        <v>28.881482926829271</v>
      </c>
      <c r="V12">
        <v>4.8063725490196072</v>
      </c>
      <c r="W12">
        <v>7.69</v>
      </c>
      <c r="X12">
        <v>33.663582756785523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11.833007099391482</v>
      </c>
      <c r="AG12">
        <v>29.336224000000001</v>
      </c>
      <c r="AH12">
        <v>0</v>
      </c>
      <c r="AI12">
        <v>0</v>
      </c>
      <c r="AJ12">
        <v>0</v>
      </c>
      <c r="AK12">
        <v>22.568330969267144</v>
      </c>
      <c r="AL12">
        <v>1.0071557659208261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0.27670923913043466</v>
      </c>
      <c r="AS12">
        <v>1.8226434730895036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605.33945866967304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269.31</v>
      </c>
      <c r="L13">
        <v>3.32</v>
      </c>
      <c r="M13">
        <v>61.339999999999996</v>
      </c>
      <c r="N13">
        <v>50.165607983892144</v>
      </c>
      <c r="O13">
        <v>34.590000000000003</v>
      </c>
      <c r="P13">
        <v>26.541975584338243</v>
      </c>
      <c r="Q13">
        <v>2.39</v>
      </c>
      <c r="R13">
        <v>9.836366322008864</v>
      </c>
      <c r="S13">
        <v>5.96</v>
      </c>
      <c r="T13">
        <v>0</v>
      </c>
      <c r="U13">
        <v>28.881482926829271</v>
      </c>
      <c r="V13">
        <v>4.8063725490196072</v>
      </c>
      <c r="W13">
        <v>7.69</v>
      </c>
      <c r="X13">
        <v>33.663582756785523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11.833007099391482</v>
      </c>
      <c r="AG13">
        <v>29.336224000000001</v>
      </c>
      <c r="AH13">
        <v>0</v>
      </c>
      <c r="AI13">
        <v>0</v>
      </c>
      <c r="AJ13">
        <v>0</v>
      </c>
      <c r="AK13">
        <v>22.568330969267144</v>
      </c>
      <c r="AL13">
        <v>1.0071557659208261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0.27670923913043466</v>
      </c>
      <c r="AS13">
        <v>1.8226434730895036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605.33945866967304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269.31</v>
      </c>
      <c r="L14">
        <v>3.32</v>
      </c>
      <c r="M14">
        <v>61.339999999999996</v>
      </c>
      <c r="N14">
        <v>50.165607983892144</v>
      </c>
      <c r="O14">
        <v>34.590000000000003</v>
      </c>
      <c r="P14">
        <v>26.541975584338243</v>
      </c>
      <c r="Q14">
        <v>2.39</v>
      </c>
      <c r="R14">
        <v>9.836366322008864</v>
      </c>
      <c r="S14">
        <v>5.96</v>
      </c>
      <c r="T14">
        <v>0</v>
      </c>
      <c r="U14">
        <v>28.881482926829271</v>
      </c>
      <c r="V14">
        <v>4.8063725490196072</v>
      </c>
      <c r="W14">
        <v>7.69</v>
      </c>
      <c r="X14">
        <v>33.663582756785523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11.833007099391482</v>
      </c>
      <c r="AG14">
        <v>29.336224000000001</v>
      </c>
      <c r="AH14">
        <v>0</v>
      </c>
      <c r="AI14">
        <v>0</v>
      </c>
      <c r="AJ14">
        <v>0</v>
      </c>
      <c r="AK14">
        <v>22.568330969267144</v>
      </c>
      <c r="AL14">
        <v>1.0071557659208261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0.27670923913043466</v>
      </c>
      <c r="AS14">
        <v>1.8226434730895036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605.33945866967304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269.31</v>
      </c>
      <c r="L15">
        <v>3.32</v>
      </c>
      <c r="M15">
        <v>61.339999999999996</v>
      </c>
      <c r="N15">
        <v>50.165607983892144</v>
      </c>
      <c r="O15">
        <v>34.590000000000003</v>
      </c>
      <c r="P15">
        <v>26.541975584338243</v>
      </c>
      <c r="Q15">
        <v>2.39</v>
      </c>
      <c r="R15">
        <v>9.836366322008864</v>
      </c>
      <c r="S15">
        <v>5.96</v>
      </c>
      <c r="T15">
        <v>0</v>
      </c>
      <c r="U15">
        <v>28.881482926829271</v>
      </c>
      <c r="V15">
        <v>4.8063725490196072</v>
      </c>
      <c r="W15">
        <v>7.69</v>
      </c>
      <c r="X15">
        <v>33.663582756785523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11.833007099391482</v>
      </c>
      <c r="AG15">
        <v>29.336224000000001</v>
      </c>
      <c r="AH15">
        <v>0</v>
      </c>
      <c r="AI15">
        <v>0</v>
      </c>
      <c r="AJ15">
        <v>0</v>
      </c>
      <c r="AK15">
        <v>22.568330969267144</v>
      </c>
      <c r="AL15">
        <v>1.0071557659208261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0.27670923913043466</v>
      </c>
      <c r="AS15">
        <v>1.8226434730895036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605.33945866967304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269.31</v>
      </c>
      <c r="L16">
        <v>3.32</v>
      </c>
      <c r="M16">
        <v>61.339999999999996</v>
      </c>
      <c r="N16">
        <v>50.165607983892144</v>
      </c>
      <c r="O16">
        <v>34.590000000000003</v>
      </c>
      <c r="P16">
        <v>26.541975584338243</v>
      </c>
      <c r="Q16">
        <v>2.39</v>
      </c>
      <c r="R16">
        <v>9.836366322008864</v>
      </c>
      <c r="S16">
        <v>5.96</v>
      </c>
      <c r="T16">
        <v>0</v>
      </c>
      <c r="U16">
        <v>28.881482926829271</v>
      </c>
      <c r="V16">
        <v>4.8063725490196072</v>
      </c>
      <c r="W16">
        <v>7.69</v>
      </c>
      <c r="X16">
        <v>33.663582756785523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11.833007099391482</v>
      </c>
      <c r="AG16">
        <v>29.336224000000001</v>
      </c>
      <c r="AH16">
        <v>0</v>
      </c>
      <c r="AI16">
        <v>0</v>
      </c>
      <c r="AJ16">
        <v>0</v>
      </c>
      <c r="AK16">
        <v>22.568330969267144</v>
      </c>
      <c r="AL16">
        <v>1.0071557659208261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0.27670923913043466</v>
      </c>
      <c r="AS16">
        <v>1.8226434730895036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605.33945866967304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269.31</v>
      </c>
      <c r="L17">
        <v>3.32</v>
      </c>
      <c r="M17">
        <v>61.339999999999996</v>
      </c>
      <c r="N17">
        <v>50.165607983892144</v>
      </c>
      <c r="O17">
        <v>34.590000000000003</v>
      </c>
      <c r="P17">
        <v>26.541975584338243</v>
      </c>
      <c r="Q17">
        <v>2.39</v>
      </c>
      <c r="R17">
        <v>9.836366322008864</v>
      </c>
      <c r="S17">
        <v>5.96</v>
      </c>
      <c r="T17">
        <v>0</v>
      </c>
      <c r="U17">
        <v>28.881482926829271</v>
      </c>
      <c r="V17">
        <v>4.8063725490196072</v>
      </c>
      <c r="W17">
        <v>7.69</v>
      </c>
      <c r="X17">
        <v>33.663582756785523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11.833007099391482</v>
      </c>
      <c r="AG17">
        <v>29.336224000000001</v>
      </c>
      <c r="AH17">
        <v>0</v>
      </c>
      <c r="AI17">
        <v>0</v>
      </c>
      <c r="AJ17">
        <v>0</v>
      </c>
      <c r="AK17">
        <v>22.568330969267144</v>
      </c>
      <c r="AL17">
        <v>1.0071557659208261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0.27670923913043466</v>
      </c>
      <c r="AS17">
        <v>1.8226434730895036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605.33945866967304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269.31</v>
      </c>
      <c r="L18">
        <v>3.32</v>
      </c>
      <c r="M18">
        <v>61.339999999999996</v>
      </c>
      <c r="N18">
        <v>50.165607983892144</v>
      </c>
      <c r="O18">
        <v>34.590000000000003</v>
      </c>
      <c r="P18">
        <v>26.541975584338243</v>
      </c>
      <c r="Q18">
        <v>2.39</v>
      </c>
      <c r="R18">
        <v>9.836366322008864</v>
      </c>
      <c r="S18">
        <v>5.96</v>
      </c>
      <c r="T18">
        <v>0</v>
      </c>
      <c r="U18">
        <v>28.881482926829271</v>
      </c>
      <c r="V18">
        <v>4.8063725490196072</v>
      </c>
      <c r="W18">
        <v>7.69</v>
      </c>
      <c r="X18">
        <v>33.663582756785523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11.833007099391482</v>
      </c>
      <c r="AG18">
        <v>29.336224000000001</v>
      </c>
      <c r="AH18">
        <v>0</v>
      </c>
      <c r="AI18">
        <v>0</v>
      </c>
      <c r="AJ18">
        <v>0</v>
      </c>
      <c r="AK18">
        <v>22.568330969267144</v>
      </c>
      <c r="AL18">
        <v>1.0071557659208261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0.27670923913043466</v>
      </c>
      <c r="AS18">
        <v>1.8226434730895036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605.33945866967304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269.31</v>
      </c>
      <c r="L19">
        <v>3.32</v>
      </c>
      <c r="M19">
        <v>61.339999999999996</v>
      </c>
      <c r="N19">
        <v>50.165607983892144</v>
      </c>
      <c r="O19">
        <v>34.590000000000003</v>
      </c>
      <c r="P19">
        <v>26.541975584338243</v>
      </c>
      <c r="Q19">
        <v>2.39</v>
      </c>
      <c r="R19">
        <v>9.836366322008864</v>
      </c>
      <c r="S19">
        <v>5.96</v>
      </c>
      <c r="T19">
        <v>0</v>
      </c>
      <c r="U19">
        <v>28.881482926829271</v>
      </c>
      <c r="V19">
        <v>4.8063725490196072</v>
      </c>
      <c r="W19">
        <v>7.69</v>
      </c>
      <c r="X19">
        <v>33.663582756785523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11.833007099391482</v>
      </c>
      <c r="AG19">
        <v>29.336224000000001</v>
      </c>
      <c r="AH19">
        <v>0</v>
      </c>
      <c r="AI19">
        <v>0</v>
      </c>
      <c r="AJ19">
        <v>0</v>
      </c>
      <c r="AK19">
        <v>22.568330969267144</v>
      </c>
      <c r="AL19">
        <v>1.0071557659208261</v>
      </c>
      <c r="AM19">
        <v>0</v>
      </c>
      <c r="AN19">
        <v>0</v>
      </c>
      <c r="AO19">
        <v>0</v>
      </c>
      <c r="AP19">
        <v>0</v>
      </c>
      <c r="AQ19">
        <v>9.9955777777777772</v>
      </c>
      <c r="AR19">
        <v>0.27670923913043466</v>
      </c>
      <c r="AS19">
        <v>1.8226434730895036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615.33503644745076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269.31</v>
      </c>
      <c r="L20">
        <v>3.32</v>
      </c>
      <c r="M20">
        <v>61.339999999999996</v>
      </c>
      <c r="N20">
        <v>50.165607983892144</v>
      </c>
      <c r="O20">
        <v>34.590000000000003</v>
      </c>
      <c r="P20">
        <v>26.541975584338243</v>
      </c>
      <c r="Q20">
        <v>2.39</v>
      </c>
      <c r="R20">
        <v>9.836366322008864</v>
      </c>
      <c r="S20">
        <v>5.96</v>
      </c>
      <c r="T20">
        <v>0</v>
      </c>
      <c r="U20">
        <v>28.881482926829271</v>
      </c>
      <c r="V20">
        <v>4.8063725490196072</v>
      </c>
      <c r="W20">
        <v>7.69</v>
      </c>
      <c r="X20">
        <v>33.663582756785523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11.833007099391482</v>
      </c>
      <c r="AG20">
        <v>29.336224000000001</v>
      </c>
      <c r="AH20">
        <v>0</v>
      </c>
      <c r="AI20">
        <v>0</v>
      </c>
      <c r="AJ20">
        <v>0</v>
      </c>
      <c r="AK20">
        <v>22.568330969267144</v>
      </c>
      <c r="AL20">
        <v>1.0071557659208261</v>
      </c>
      <c r="AM20">
        <v>0</v>
      </c>
      <c r="AN20">
        <v>0</v>
      </c>
      <c r="AO20">
        <v>0</v>
      </c>
      <c r="AP20">
        <v>0</v>
      </c>
      <c r="AQ20">
        <v>9.9955777777777772</v>
      </c>
      <c r="AR20">
        <v>0.27670923913043466</v>
      </c>
      <c r="AS20">
        <v>1.8226434730895036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615.33503644745076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269.31</v>
      </c>
      <c r="L21">
        <v>3.32</v>
      </c>
      <c r="M21">
        <v>61.339999999999996</v>
      </c>
      <c r="N21">
        <v>50.165607983892144</v>
      </c>
      <c r="O21">
        <v>34.590000000000003</v>
      </c>
      <c r="P21">
        <v>26.541975584338243</v>
      </c>
      <c r="Q21">
        <v>2.39</v>
      </c>
      <c r="R21">
        <v>9.836366322008864</v>
      </c>
      <c r="S21">
        <v>5.96</v>
      </c>
      <c r="T21">
        <v>0</v>
      </c>
      <c r="U21">
        <v>28.881482926829271</v>
      </c>
      <c r="V21">
        <v>4.8063725490196072</v>
      </c>
      <c r="W21">
        <v>7.69</v>
      </c>
      <c r="X21">
        <v>33.663582756785523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11.833007099391482</v>
      </c>
      <c r="AG21">
        <v>29.336224000000001</v>
      </c>
      <c r="AH21">
        <v>0</v>
      </c>
      <c r="AI21">
        <v>0</v>
      </c>
      <c r="AJ21">
        <v>0</v>
      </c>
      <c r="AK21">
        <v>22.568330969267144</v>
      </c>
      <c r="AL21">
        <v>1.0071557659208261</v>
      </c>
      <c r="AM21">
        <v>0</v>
      </c>
      <c r="AN21">
        <v>0</v>
      </c>
      <c r="AO21">
        <v>0</v>
      </c>
      <c r="AP21">
        <v>2.4331680000000002</v>
      </c>
      <c r="AQ21">
        <v>9.9955777777777772</v>
      </c>
      <c r="AR21">
        <v>0.27670923913043466</v>
      </c>
      <c r="AS21">
        <v>1.8226434730895036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617.76820444745078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269.29999999999995</v>
      </c>
      <c r="L22">
        <v>3.32</v>
      </c>
      <c r="M22">
        <v>61.339999999999996</v>
      </c>
      <c r="N22">
        <v>50.165607983892144</v>
      </c>
      <c r="O22">
        <v>34.590000000000003</v>
      </c>
      <c r="P22">
        <v>26.541975584338243</v>
      </c>
      <c r="Q22">
        <v>2.39</v>
      </c>
      <c r="R22">
        <v>9.836366322008864</v>
      </c>
      <c r="S22">
        <v>5.96</v>
      </c>
      <c r="T22">
        <v>0</v>
      </c>
      <c r="U22">
        <v>28.881482926829271</v>
      </c>
      <c r="V22">
        <v>4.8063725490196072</v>
      </c>
      <c r="W22">
        <v>7.69</v>
      </c>
      <c r="X22">
        <v>33.663582756785523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11.833007099391482</v>
      </c>
      <c r="AG22">
        <v>29.336224000000001</v>
      </c>
      <c r="AH22">
        <v>0</v>
      </c>
      <c r="AI22">
        <v>0</v>
      </c>
      <c r="AJ22">
        <v>0</v>
      </c>
      <c r="AK22">
        <v>22.568330969267144</v>
      </c>
      <c r="AL22">
        <v>1.0071557659208261</v>
      </c>
      <c r="AM22">
        <v>0</v>
      </c>
      <c r="AN22">
        <v>0</v>
      </c>
      <c r="AO22">
        <v>0</v>
      </c>
      <c r="AP22">
        <v>2.4331680000000002</v>
      </c>
      <c r="AQ22">
        <v>9.9955777777777772</v>
      </c>
      <c r="AR22">
        <v>0.27670923913043466</v>
      </c>
      <c r="AS22">
        <v>1.8226434730895036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617.75820444745068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269.3</v>
      </c>
      <c r="L23">
        <v>3.32</v>
      </c>
      <c r="M23">
        <v>61.339999999999996</v>
      </c>
      <c r="N23">
        <v>50.165607983892144</v>
      </c>
      <c r="O23">
        <v>34.590000000000003</v>
      </c>
      <c r="P23">
        <v>26.541975584338243</v>
      </c>
      <c r="Q23">
        <v>2.39</v>
      </c>
      <c r="R23">
        <v>9.836366322008864</v>
      </c>
      <c r="S23">
        <v>5.96</v>
      </c>
      <c r="T23">
        <v>0</v>
      </c>
      <c r="U23">
        <v>28.881482926829271</v>
      </c>
      <c r="V23">
        <v>4.8063725490196072</v>
      </c>
      <c r="W23">
        <v>7.69</v>
      </c>
      <c r="X23">
        <v>32.340000000000003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11.833007099391482</v>
      </c>
      <c r="AG23">
        <v>29.336224000000001</v>
      </c>
      <c r="AH23">
        <v>0</v>
      </c>
      <c r="AI23">
        <v>0</v>
      </c>
      <c r="AJ23">
        <v>0</v>
      </c>
      <c r="AK23">
        <v>22.568330969267144</v>
      </c>
      <c r="AL23">
        <v>1.0071557659208261</v>
      </c>
      <c r="AM23">
        <v>0</v>
      </c>
      <c r="AN23">
        <v>0</v>
      </c>
      <c r="AO23">
        <v>0</v>
      </c>
      <c r="AP23">
        <v>2.4331680000000002</v>
      </c>
      <c r="AQ23">
        <v>9.9955777777777772</v>
      </c>
      <c r="AR23">
        <v>0.27670923913043466</v>
      </c>
      <c r="AS23">
        <v>1.8226434730895036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616.43462169066527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269.3</v>
      </c>
      <c r="L24">
        <v>3.32</v>
      </c>
      <c r="M24">
        <v>61.339999999999996</v>
      </c>
      <c r="N24">
        <v>50.165607983892144</v>
      </c>
      <c r="O24">
        <v>34.590000000000003</v>
      </c>
      <c r="P24">
        <v>26.541975584338243</v>
      </c>
      <c r="Q24">
        <v>2.39</v>
      </c>
      <c r="R24">
        <v>9.836366322008864</v>
      </c>
      <c r="S24">
        <v>5.96</v>
      </c>
      <c r="T24">
        <v>0</v>
      </c>
      <c r="U24">
        <v>28.881482926829271</v>
      </c>
      <c r="V24">
        <v>4.8063725490196072</v>
      </c>
      <c r="W24">
        <v>7.69</v>
      </c>
      <c r="X24">
        <v>33.662961724593053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11.833007099391482</v>
      </c>
      <c r="AG24">
        <v>29.336224000000001</v>
      </c>
      <c r="AH24">
        <v>8.8410449841605061</v>
      </c>
      <c r="AI24">
        <v>0</v>
      </c>
      <c r="AJ24">
        <v>0</v>
      </c>
      <c r="AK24">
        <v>22.568330969267144</v>
      </c>
      <c r="AL24">
        <v>1.0071557659208261</v>
      </c>
      <c r="AM24">
        <v>0</v>
      </c>
      <c r="AN24">
        <v>0</v>
      </c>
      <c r="AO24">
        <v>0</v>
      </c>
      <c r="AP24">
        <v>2.4331680000000002</v>
      </c>
      <c r="AQ24">
        <v>19.984223809523808</v>
      </c>
      <c r="AR24">
        <v>0.27670923913043466</v>
      </c>
      <c r="AS24">
        <v>1.8226434730895036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636.58727443116481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269.3</v>
      </c>
      <c r="L25">
        <v>3.32</v>
      </c>
      <c r="M25">
        <v>61.339999999999996</v>
      </c>
      <c r="N25">
        <v>50.165607983892144</v>
      </c>
      <c r="O25">
        <v>34.590000000000003</v>
      </c>
      <c r="P25">
        <v>19.79</v>
      </c>
      <c r="Q25">
        <v>2.39</v>
      </c>
      <c r="R25">
        <v>9.836366322008864</v>
      </c>
      <c r="S25">
        <v>5.96</v>
      </c>
      <c r="T25">
        <v>0</v>
      </c>
      <c r="U25">
        <v>28.881482926829271</v>
      </c>
      <c r="V25">
        <v>4.8063725490196072</v>
      </c>
      <c r="W25">
        <v>7.7</v>
      </c>
      <c r="X25">
        <v>33.662961724593053</v>
      </c>
      <c r="Y25">
        <v>0</v>
      </c>
      <c r="Z25">
        <v>0</v>
      </c>
      <c r="AA25">
        <v>0</v>
      </c>
      <c r="AB25">
        <v>0</v>
      </c>
      <c r="AC25">
        <v>4.0891181089995285</v>
      </c>
      <c r="AD25">
        <v>0</v>
      </c>
      <c r="AE25">
        <v>0</v>
      </c>
      <c r="AF25">
        <v>11.833007099391482</v>
      </c>
      <c r="AG25">
        <v>29.336224000000001</v>
      </c>
      <c r="AH25">
        <v>17.603034424498411</v>
      </c>
      <c r="AI25">
        <v>0</v>
      </c>
      <c r="AJ25">
        <v>0</v>
      </c>
      <c r="AK25">
        <v>22.568330969267144</v>
      </c>
      <c r="AL25">
        <v>1.0071557659208261</v>
      </c>
      <c r="AM25">
        <v>0</v>
      </c>
      <c r="AN25">
        <v>0</v>
      </c>
      <c r="AO25">
        <v>0</v>
      </c>
      <c r="AP25">
        <v>2.4331680000000002</v>
      </c>
      <c r="AQ25">
        <v>19.984223809523808</v>
      </c>
      <c r="AR25">
        <v>0.27670923913043466</v>
      </c>
      <c r="AS25">
        <v>1.8226434730895036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642.69640639616409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269.3</v>
      </c>
      <c r="L26">
        <v>3.0401073863435664</v>
      </c>
      <c r="M26">
        <v>61.339999999999996</v>
      </c>
      <c r="N26">
        <v>50.165607983892144</v>
      </c>
      <c r="O26">
        <v>34.590000000000003</v>
      </c>
      <c r="P26">
        <v>19.79</v>
      </c>
      <c r="Q26">
        <v>2.39</v>
      </c>
      <c r="R26">
        <v>9.836366322008864</v>
      </c>
      <c r="S26">
        <v>5.96</v>
      </c>
      <c r="T26">
        <v>0</v>
      </c>
      <c r="U26">
        <v>28.881482926829271</v>
      </c>
      <c r="V26">
        <v>4.8063725490196072</v>
      </c>
      <c r="W26">
        <v>14.1</v>
      </c>
      <c r="X26">
        <v>62.64</v>
      </c>
      <c r="Y26">
        <v>0</v>
      </c>
      <c r="Z26">
        <v>0</v>
      </c>
      <c r="AA26">
        <v>0</v>
      </c>
      <c r="AB26">
        <v>0.84318679669917462</v>
      </c>
      <c r="AC26">
        <v>4.0891181089995285</v>
      </c>
      <c r="AD26">
        <v>0</v>
      </c>
      <c r="AE26">
        <v>0</v>
      </c>
      <c r="AF26">
        <v>11.833007099391482</v>
      </c>
      <c r="AG26">
        <v>29.336224000000001</v>
      </c>
      <c r="AH26">
        <v>17.603034424498411</v>
      </c>
      <c r="AI26">
        <v>0</v>
      </c>
      <c r="AJ26">
        <v>0</v>
      </c>
      <c r="AK26">
        <v>22.568330969267144</v>
      </c>
      <c r="AL26">
        <v>1.0071557659208261</v>
      </c>
      <c r="AM26">
        <v>0</v>
      </c>
      <c r="AN26">
        <v>0</v>
      </c>
      <c r="AO26">
        <v>0</v>
      </c>
      <c r="AP26">
        <v>2.4331680000000002</v>
      </c>
      <c r="AQ26">
        <v>19.984223809523808</v>
      </c>
      <c r="AR26">
        <v>0.27670923913043466</v>
      </c>
      <c r="AS26">
        <v>1.8226434730895036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678.6367388546139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269.3</v>
      </c>
      <c r="L27">
        <v>5.7200000000000006</v>
      </c>
      <c r="M27">
        <v>61.339999999999996</v>
      </c>
      <c r="N27">
        <v>50.165607983892144</v>
      </c>
      <c r="O27">
        <v>34.590000000000003</v>
      </c>
      <c r="P27">
        <v>19.79</v>
      </c>
      <c r="Q27">
        <v>3.3200000000000003</v>
      </c>
      <c r="R27">
        <v>14.265607879347488</v>
      </c>
      <c r="S27">
        <v>8.5400000000000009</v>
      </c>
      <c r="T27">
        <v>0</v>
      </c>
      <c r="U27">
        <v>16.05</v>
      </c>
      <c r="V27">
        <v>8.7900000000000009</v>
      </c>
      <c r="W27">
        <v>14.1</v>
      </c>
      <c r="X27">
        <v>62.64</v>
      </c>
      <c r="Y27">
        <v>0</v>
      </c>
      <c r="Z27">
        <v>0</v>
      </c>
      <c r="AA27">
        <v>0</v>
      </c>
      <c r="AB27">
        <v>5.5641545386346571</v>
      </c>
      <c r="AC27">
        <v>4.0891181089995285</v>
      </c>
      <c r="AD27">
        <v>0</v>
      </c>
      <c r="AE27">
        <v>6.9615215745647241</v>
      </c>
      <c r="AF27">
        <v>11.833007099391482</v>
      </c>
      <c r="AG27">
        <v>29.336224000000001</v>
      </c>
      <c r="AH27">
        <v>17.603034424498411</v>
      </c>
      <c r="AI27">
        <v>1.6118593872741551</v>
      </c>
      <c r="AJ27">
        <v>0</v>
      </c>
      <c r="AK27">
        <v>22.568330969267144</v>
      </c>
      <c r="AL27">
        <v>1.0071557659208261</v>
      </c>
      <c r="AM27">
        <v>0</v>
      </c>
      <c r="AN27">
        <v>0</v>
      </c>
      <c r="AO27">
        <v>0</v>
      </c>
      <c r="AP27">
        <v>0</v>
      </c>
      <c r="AQ27">
        <v>29.993665079365083</v>
      </c>
      <c r="AR27">
        <v>0.27670923913043466</v>
      </c>
      <c r="AS27">
        <v>1.8226434730895036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701.27863952337577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275.98361149047474</v>
      </c>
      <c r="L28">
        <v>5.9900000000000011</v>
      </c>
      <c r="M28">
        <v>61.339999999999996</v>
      </c>
      <c r="N28">
        <v>50.165607983892144</v>
      </c>
      <c r="O28">
        <v>34.590000000000003</v>
      </c>
      <c r="P28">
        <v>19.79</v>
      </c>
      <c r="Q28">
        <v>4.1856033578174188</v>
      </c>
      <c r="R28">
        <v>17.595607686548544</v>
      </c>
      <c r="S28">
        <v>10.924390832328106</v>
      </c>
      <c r="T28">
        <v>0</v>
      </c>
      <c r="U28">
        <v>16.05</v>
      </c>
      <c r="V28">
        <v>8.7900000000000009</v>
      </c>
      <c r="W28">
        <v>14.1</v>
      </c>
      <c r="X28">
        <v>62.64</v>
      </c>
      <c r="Y28">
        <v>0</v>
      </c>
      <c r="Z28">
        <v>0</v>
      </c>
      <c r="AA28">
        <v>0</v>
      </c>
      <c r="AB28">
        <v>5.5641545386346571</v>
      </c>
      <c r="AC28">
        <v>4.0891181089995285</v>
      </c>
      <c r="AD28">
        <v>3.3468009084027255</v>
      </c>
      <c r="AE28">
        <v>13.923043149129448</v>
      </c>
      <c r="AF28">
        <v>11.833007099391482</v>
      </c>
      <c r="AG28">
        <v>29.336224000000001</v>
      </c>
      <c r="AH28">
        <v>17.603034424498411</v>
      </c>
      <c r="AI28">
        <v>6.9876520031421823</v>
      </c>
      <c r="AJ28">
        <v>0</v>
      </c>
      <c r="AK28">
        <v>22.568330969267144</v>
      </c>
      <c r="AL28">
        <v>1.0071557659208261</v>
      </c>
      <c r="AM28">
        <v>0</v>
      </c>
      <c r="AN28">
        <v>0</v>
      </c>
      <c r="AO28">
        <v>0</v>
      </c>
      <c r="AP28">
        <v>0</v>
      </c>
      <c r="AQ28">
        <v>29.993665079365083</v>
      </c>
      <c r="AR28">
        <v>0.27670923913043466</v>
      </c>
      <c r="AS28">
        <v>1.8226434730895036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730.49636011003247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337.73679181916901</v>
      </c>
      <c r="L29">
        <v>6.0300000000000011</v>
      </c>
      <c r="M29">
        <v>61.339999999999996</v>
      </c>
      <c r="N29">
        <v>50.165607983892144</v>
      </c>
      <c r="O29">
        <v>34.590000000000003</v>
      </c>
      <c r="P29">
        <v>19.79</v>
      </c>
      <c r="Q29">
        <v>4.3500000000000005</v>
      </c>
      <c r="R29">
        <v>17.905608141245711</v>
      </c>
      <c r="S29">
        <v>11.15</v>
      </c>
      <c r="T29">
        <v>0</v>
      </c>
      <c r="U29">
        <v>16.05</v>
      </c>
      <c r="V29">
        <v>8.7900000000000009</v>
      </c>
      <c r="W29">
        <v>14.1</v>
      </c>
      <c r="X29">
        <v>62.64</v>
      </c>
      <c r="Y29">
        <v>0</v>
      </c>
      <c r="Z29">
        <v>0.93106545454545442</v>
      </c>
      <c r="AA29">
        <v>5.9341392405063296</v>
      </c>
      <c r="AB29">
        <v>5.5641545386346571</v>
      </c>
      <c r="AC29">
        <v>4.0891181089995285</v>
      </c>
      <c r="AD29">
        <v>6.693601816805451</v>
      </c>
      <c r="AE29">
        <v>20.880172596517792</v>
      </c>
      <c r="AF29">
        <v>11.833007099391482</v>
      </c>
      <c r="AG29">
        <v>29.336224000000001</v>
      </c>
      <c r="AH29">
        <v>28.806961774023229</v>
      </c>
      <c r="AI29">
        <v>6.9876520031421823</v>
      </c>
      <c r="AJ29">
        <v>0</v>
      </c>
      <c r="AK29">
        <v>22.568330969267144</v>
      </c>
      <c r="AL29">
        <v>1.0071557659208261</v>
      </c>
      <c r="AM29">
        <v>0</v>
      </c>
      <c r="AN29">
        <v>0</v>
      </c>
      <c r="AO29">
        <v>0</v>
      </c>
      <c r="AP29">
        <v>0</v>
      </c>
      <c r="AQ29">
        <v>29.993665079365083</v>
      </c>
      <c r="AR29">
        <v>0.27670923913043466</v>
      </c>
      <c r="AS29">
        <v>1.8226434730895036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821.36260910364581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393.7440487404553</v>
      </c>
      <c r="L30">
        <v>6.0300000000000011</v>
      </c>
      <c r="M30">
        <v>61.339999999999996</v>
      </c>
      <c r="N30">
        <v>50.165607983892144</v>
      </c>
      <c r="O30">
        <v>34.590000000000003</v>
      </c>
      <c r="P30">
        <v>19.79</v>
      </c>
      <c r="Q30">
        <v>4.3500000000000005</v>
      </c>
      <c r="R30">
        <v>17.905608141245711</v>
      </c>
      <c r="S30">
        <v>11.15</v>
      </c>
      <c r="T30">
        <v>0</v>
      </c>
      <c r="U30">
        <v>16.05</v>
      </c>
      <c r="V30">
        <v>8.7900000000000009</v>
      </c>
      <c r="W30">
        <v>14.1</v>
      </c>
      <c r="X30">
        <v>62.64</v>
      </c>
      <c r="Y30">
        <v>0</v>
      </c>
      <c r="Z30">
        <v>5.5073399999999983</v>
      </c>
      <c r="AA30">
        <v>11.850708860759497</v>
      </c>
      <c r="AB30">
        <v>16.688072018004497</v>
      </c>
      <c r="AC30">
        <v>8.1870205748390124</v>
      </c>
      <c r="AD30">
        <v>11.577647236941711</v>
      </c>
      <c r="AE30">
        <v>20.880172596517792</v>
      </c>
      <c r="AF30">
        <v>11.833007099391482</v>
      </c>
      <c r="AG30">
        <v>29.336224000000001</v>
      </c>
      <c r="AH30">
        <v>39.523379936642023</v>
      </c>
      <c r="AI30">
        <v>6.9876520031421823</v>
      </c>
      <c r="AJ30">
        <v>0</v>
      </c>
      <c r="AK30">
        <v>22.568330969267144</v>
      </c>
      <c r="AL30">
        <v>1.0071557659208261</v>
      </c>
      <c r="AM30">
        <v>3.3376144036008997</v>
      </c>
      <c r="AN30">
        <v>0</v>
      </c>
      <c r="AO30">
        <v>0</v>
      </c>
      <c r="AP30">
        <v>0</v>
      </c>
      <c r="AQ30">
        <v>39.989242857142855</v>
      </c>
      <c r="AR30">
        <v>0.27670923913043466</v>
      </c>
      <c r="AS30">
        <v>1.8226434730895036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932.01818589998311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442.43726223695876</v>
      </c>
      <c r="L31">
        <v>6.0300000000000011</v>
      </c>
      <c r="M31">
        <v>61.339999999999996</v>
      </c>
      <c r="N31">
        <v>50.165607983892144</v>
      </c>
      <c r="O31">
        <v>34.590000000000003</v>
      </c>
      <c r="P31">
        <v>19.79</v>
      </c>
      <c r="Q31">
        <v>4.3500000000000005</v>
      </c>
      <c r="R31">
        <v>17.905608141245711</v>
      </c>
      <c r="S31">
        <v>11.15</v>
      </c>
      <c r="T31">
        <v>0</v>
      </c>
      <c r="U31">
        <v>9.6300000000000008</v>
      </c>
      <c r="V31">
        <v>8.7900000000000009</v>
      </c>
      <c r="W31">
        <v>14.1</v>
      </c>
      <c r="X31">
        <v>62.64</v>
      </c>
      <c r="Y31">
        <v>0</v>
      </c>
      <c r="Z31">
        <v>5.5073399999999983</v>
      </c>
      <c r="AA31">
        <v>11.850708860759497</v>
      </c>
      <c r="AB31">
        <v>16.688072018004497</v>
      </c>
      <c r="AC31">
        <v>8.1870205748390124</v>
      </c>
      <c r="AD31">
        <v>11.577647236941711</v>
      </c>
      <c r="AE31">
        <v>20.880172596517792</v>
      </c>
      <c r="AF31">
        <v>11.833007099391482</v>
      </c>
      <c r="AG31">
        <v>29.336224000000001</v>
      </c>
      <c r="AH31">
        <v>39.523379936642023</v>
      </c>
      <c r="AI31">
        <v>6.9876520031421823</v>
      </c>
      <c r="AJ31">
        <v>0</v>
      </c>
      <c r="AK31">
        <v>22.568330969267144</v>
      </c>
      <c r="AL31">
        <v>1.0071557659208261</v>
      </c>
      <c r="AM31">
        <v>3.3376144036008997</v>
      </c>
      <c r="AN31">
        <v>0</v>
      </c>
      <c r="AO31">
        <v>0</v>
      </c>
      <c r="AP31">
        <v>0</v>
      </c>
      <c r="AQ31">
        <v>39.989242857142855</v>
      </c>
      <c r="AR31">
        <v>1.3967228260869562</v>
      </c>
      <c r="AS31">
        <v>1.8226434730895036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975.41141298344303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471.29477204695417</v>
      </c>
      <c r="L32">
        <v>6.0300000000000011</v>
      </c>
      <c r="M32">
        <v>61.339999999999996</v>
      </c>
      <c r="N32">
        <v>50.165607983892144</v>
      </c>
      <c r="O32">
        <v>34.590000000000003</v>
      </c>
      <c r="P32">
        <v>19.79</v>
      </c>
      <c r="Q32">
        <v>4.3500000000000005</v>
      </c>
      <c r="R32">
        <v>17.905608141245711</v>
      </c>
      <c r="S32">
        <v>11.15</v>
      </c>
      <c r="T32">
        <v>0</v>
      </c>
      <c r="U32">
        <v>9.6300000000000008</v>
      </c>
      <c r="V32">
        <v>8.7900000000000009</v>
      </c>
      <c r="W32">
        <v>14.1</v>
      </c>
      <c r="X32">
        <v>62.64</v>
      </c>
      <c r="Y32">
        <v>0</v>
      </c>
      <c r="Z32">
        <v>5.5073399999999983</v>
      </c>
      <c r="AA32">
        <v>11.850708860759497</v>
      </c>
      <c r="AB32">
        <v>16.688072018004497</v>
      </c>
      <c r="AC32">
        <v>8.1870205748390124</v>
      </c>
      <c r="AD32">
        <v>11.577647236941711</v>
      </c>
      <c r="AE32">
        <v>20.880172596517792</v>
      </c>
      <c r="AF32">
        <v>11.833007099391482</v>
      </c>
      <c r="AG32">
        <v>29.336224000000001</v>
      </c>
      <c r="AH32">
        <v>39.523379936642023</v>
      </c>
      <c r="AI32">
        <v>6.9876520031421823</v>
      </c>
      <c r="AJ32">
        <v>0</v>
      </c>
      <c r="AK32">
        <v>22.568330969267144</v>
      </c>
      <c r="AL32">
        <v>1.0071557659208261</v>
      </c>
      <c r="AM32">
        <v>3.4605791447861964</v>
      </c>
      <c r="AN32">
        <v>0</v>
      </c>
      <c r="AO32">
        <v>0</v>
      </c>
      <c r="AP32">
        <v>0</v>
      </c>
      <c r="AQ32">
        <v>39.989242857142855</v>
      </c>
      <c r="AR32">
        <v>3.2634121376811578</v>
      </c>
      <c r="AS32">
        <v>4.5456289027653884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1008.9815622758939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489.91492028202038</v>
      </c>
      <c r="L33">
        <v>6.0300000000000011</v>
      </c>
      <c r="M33">
        <v>61.339999999999996</v>
      </c>
      <c r="N33">
        <v>50.165607983892144</v>
      </c>
      <c r="O33">
        <v>34.590000000000003</v>
      </c>
      <c r="P33">
        <v>19.79</v>
      </c>
      <c r="Q33">
        <v>4.3500000000000005</v>
      </c>
      <c r="R33">
        <v>17.905608141245711</v>
      </c>
      <c r="S33">
        <v>11.15</v>
      </c>
      <c r="T33">
        <v>0</v>
      </c>
      <c r="U33">
        <v>7.7014827652609279</v>
      </c>
      <c r="V33">
        <v>8.7900000000000009</v>
      </c>
      <c r="W33">
        <v>14.1</v>
      </c>
      <c r="X33">
        <v>62.64</v>
      </c>
      <c r="Y33">
        <v>0</v>
      </c>
      <c r="Z33">
        <v>5.5073399999999983</v>
      </c>
      <c r="AA33">
        <v>11.850708860759497</v>
      </c>
      <c r="AB33">
        <v>16.688072018004497</v>
      </c>
      <c r="AC33">
        <v>8.1870205748390124</v>
      </c>
      <c r="AD33">
        <v>11.577647236941711</v>
      </c>
      <c r="AE33">
        <v>20.880172596517792</v>
      </c>
      <c r="AF33">
        <v>11.833007099391482</v>
      </c>
      <c r="AG33">
        <v>29.336224000000001</v>
      </c>
      <c r="AH33">
        <v>39.523379936642023</v>
      </c>
      <c r="AI33">
        <v>6.9876520031421823</v>
      </c>
      <c r="AJ33">
        <v>0</v>
      </c>
      <c r="AK33">
        <v>22.568330969267144</v>
      </c>
      <c r="AL33">
        <v>1.0071557659208261</v>
      </c>
      <c r="AM33">
        <v>3.4605791447861964</v>
      </c>
      <c r="AN33">
        <v>0</v>
      </c>
      <c r="AO33">
        <v>0</v>
      </c>
      <c r="AP33">
        <v>0</v>
      </c>
      <c r="AQ33">
        <v>39.989242857142855</v>
      </c>
      <c r="AR33">
        <v>11.191351449275357</v>
      </c>
      <c r="AS33">
        <v>4.5456289027653884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1033.6011325878153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489.91492028202038</v>
      </c>
      <c r="L34">
        <v>6.0300000000000011</v>
      </c>
      <c r="M34">
        <v>61.339999999999996</v>
      </c>
      <c r="N34">
        <v>50.165607983892144</v>
      </c>
      <c r="O34">
        <v>34.590000000000003</v>
      </c>
      <c r="P34">
        <v>19.79</v>
      </c>
      <c r="Q34">
        <v>4.3500000000000005</v>
      </c>
      <c r="R34">
        <v>17.905608141245711</v>
      </c>
      <c r="S34">
        <v>11.15</v>
      </c>
      <c r="T34">
        <v>0</v>
      </c>
      <c r="U34">
        <v>7.7014827652609279</v>
      </c>
      <c r="V34">
        <v>8.7900000000000009</v>
      </c>
      <c r="W34">
        <v>14.1</v>
      </c>
      <c r="X34">
        <v>62.64</v>
      </c>
      <c r="Y34">
        <v>0</v>
      </c>
      <c r="Z34">
        <v>5.5073399999999983</v>
      </c>
      <c r="AA34">
        <v>11.850708860759497</v>
      </c>
      <c r="AB34">
        <v>16.688072018004497</v>
      </c>
      <c r="AC34">
        <v>8.1870205748390124</v>
      </c>
      <c r="AD34">
        <v>11.577647236941711</v>
      </c>
      <c r="AE34">
        <v>20.880172596517792</v>
      </c>
      <c r="AF34">
        <v>11.833007099391482</v>
      </c>
      <c r="AG34">
        <v>29.336224000000001</v>
      </c>
      <c r="AH34">
        <v>39.523379936642023</v>
      </c>
      <c r="AI34">
        <v>1.5064516889238018</v>
      </c>
      <c r="AJ34">
        <v>0</v>
      </c>
      <c r="AK34">
        <v>22.568330969267144</v>
      </c>
      <c r="AL34">
        <v>1.0071557659208261</v>
      </c>
      <c r="AM34">
        <v>3.4605791447861964</v>
      </c>
      <c r="AN34">
        <v>0</v>
      </c>
      <c r="AO34">
        <v>0</v>
      </c>
      <c r="AP34">
        <v>0</v>
      </c>
      <c r="AQ34">
        <v>39.989242857142855</v>
      </c>
      <c r="AR34">
        <v>11.191351449275357</v>
      </c>
      <c r="AS34">
        <v>4.5456289027653884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1028.1199322735968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489.91492028202038</v>
      </c>
      <c r="L35">
        <v>6.0300000000000011</v>
      </c>
      <c r="M35">
        <v>61.339999999999996</v>
      </c>
      <c r="N35">
        <v>50.165607983892144</v>
      </c>
      <c r="O35">
        <v>34.590000000000003</v>
      </c>
      <c r="P35">
        <v>19.79</v>
      </c>
      <c r="Q35">
        <v>4.3500000000000005</v>
      </c>
      <c r="R35">
        <v>17.905608141245711</v>
      </c>
      <c r="S35">
        <v>11.15</v>
      </c>
      <c r="T35">
        <v>0</v>
      </c>
      <c r="U35">
        <v>7.7014827652609279</v>
      </c>
      <c r="V35">
        <v>8.7900000000000009</v>
      </c>
      <c r="W35">
        <v>13.97</v>
      </c>
      <c r="X35">
        <v>62.64</v>
      </c>
      <c r="Y35">
        <v>0</v>
      </c>
      <c r="Z35">
        <v>5.5073399999999983</v>
      </c>
      <c r="AA35">
        <v>11.850708860759497</v>
      </c>
      <c r="AB35">
        <v>16.688072018004497</v>
      </c>
      <c r="AC35">
        <v>8.1870205748390124</v>
      </c>
      <c r="AD35">
        <v>6.7243467070401222</v>
      </c>
      <c r="AE35">
        <v>20.880172596517792</v>
      </c>
      <c r="AF35">
        <v>11.833007099391482</v>
      </c>
      <c r="AG35">
        <v>29.336224000000001</v>
      </c>
      <c r="AH35">
        <v>39.523379936642023</v>
      </c>
      <c r="AI35">
        <v>0</v>
      </c>
      <c r="AJ35">
        <v>0</v>
      </c>
      <c r="AK35">
        <v>22.568330969267144</v>
      </c>
      <c r="AL35">
        <v>1.0071557659208261</v>
      </c>
      <c r="AM35">
        <v>3.4605791447861964</v>
      </c>
      <c r="AN35">
        <v>0</v>
      </c>
      <c r="AO35">
        <v>0</v>
      </c>
      <c r="AP35">
        <v>0</v>
      </c>
      <c r="AQ35">
        <v>39.989242857142855</v>
      </c>
      <c r="AR35">
        <v>11.191351449275357</v>
      </c>
      <c r="AS35">
        <v>4.5456289027653884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1021.6301800547714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489.91492028202038</v>
      </c>
      <c r="L36">
        <v>6.0300000000000011</v>
      </c>
      <c r="M36">
        <v>61.339999999999996</v>
      </c>
      <c r="N36">
        <v>50.165607983892144</v>
      </c>
      <c r="O36">
        <v>34.590000000000003</v>
      </c>
      <c r="P36">
        <v>19.79</v>
      </c>
      <c r="Q36">
        <v>4.3500000000000005</v>
      </c>
      <c r="R36">
        <v>17.905608141245711</v>
      </c>
      <c r="S36">
        <v>11.15</v>
      </c>
      <c r="T36">
        <v>0</v>
      </c>
      <c r="U36">
        <v>7.7014827652609279</v>
      </c>
      <c r="V36">
        <v>8.7900000000000009</v>
      </c>
      <c r="W36">
        <v>13.97</v>
      </c>
      <c r="X36">
        <v>62.64</v>
      </c>
      <c r="Y36">
        <v>0</v>
      </c>
      <c r="Z36">
        <v>5.5073399999999983</v>
      </c>
      <c r="AA36">
        <v>11.850708860759497</v>
      </c>
      <c r="AB36">
        <v>5.5641545386346571</v>
      </c>
      <c r="AC36">
        <v>4.0891181089995285</v>
      </c>
      <c r="AD36">
        <v>3.3468009084027255</v>
      </c>
      <c r="AE36">
        <v>13.923043149129448</v>
      </c>
      <c r="AF36">
        <v>11.833007099391482</v>
      </c>
      <c r="AG36">
        <v>29.336224000000001</v>
      </c>
      <c r="AH36">
        <v>39.523379936642023</v>
      </c>
      <c r="AI36">
        <v>0</v>
      </c>
      <c r="AJ36">
        <v>0</v>
      </c>
      <c r="AK36">
        <v>22.568330969267144</v>
      </c>
      <c r="AL36">
        <v>1.0071557659208261</v>
      </c>
      <c r="AM36">
        <v>0</v>
      </c>
      <c r="AN36">
        <v>0</v>
      </c>
      <c r="AO36">
        <v>0</v>
      </c>
      <c r="AP36">
        <v>0</v>
      </c>
      <c r="AQ36">
        <v>39.989242857142855</v>
      </c>
      <c r="AR36">
        <v>11.191351449275357</v>
      </c>
      <c r="AS36">
        <v>4.5456289027653884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992.61310571875003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489.91492028202038</v>
      </c>
      <c r="L37">
        <v>6.0300000000000011</v>
      </c>
      <c r="M37">
        <v>61.339999999999996</v>
      </c>
      <c r="N37">
        <v>50.165607983892144</v>
      </c>
      <c r="O37">
        <v>34.590000000000003</v>
      </c>
      <c r="P37">
        <v>19.79</v>
      </c>
      <c r="Q37">
        <v>4.3500000000000005</v>
      </c>
      <c r="R37">
        <v>17.905608141245711</v>
      </c>
      <c r="S37">
        <v>11.15</v>
      </c>
      <c r="T37">
        <v>0</v>
      </c>
      <c r="U37">
        <v>7.7014827652609279</v>
      </c>
      <c r="V37">
        <v>8.7900000000000009</v>
      </c>
      <c r="W37">
        <v>13.97</v>
      </c>
      <c r="X37">
        <v>62.64</v>
      </c>
      <c r="Y37">
        <v>0</v>
      </c>
      <c r="Z37">
        <v>5.5073399999999983</v>
      </c>
      <c r="AA37">
        <v>5.9341392405063296</v>
      </c>
      <c r="AB37">
        <v>5.5641545386346571</v>
      </c>
      <c r="AC37">
        <v>4.0891181089995285</v>
      </c>
      <c r="AD37">
        <v>3.3468009084027255</v>
      </c>
      <c r="AE37">
        <v>6.9615215745647241</v>
      </c>
      <c r="AF37">
        <v>11.833007099391482</v>
      </c>
      <c r="AG37">
        <v>29.336224000000001</v>
      </c>
      <c r="AH37">
        <v>38.403426399155222</v>
      </c>
      <c r="AI37">
        <v>0</v>
      </c>
      <c r="AJ37">
        <v>0</v>
      </c>
      <c r="AK37">
        <v>22.568330969267144</v>
      </c>
      <c r="AL37">
        <v>1.0071557659208261</v>
      </c>
      <c r="AM37">
        <v>0</v>
      </c>
      <c r="AN37">
        <v>0</v>
      </c>
      <c r="AO37">
        <v>0</v>
      </c>
      <c r="AP37">
        <v>0</v>
      </c>
      <c r="AQ37">
        <v>39.989242857142855</v>
      </c>
      <c r="AR37">
        <v>1.4933514492753617</v>
      </c>
      <c r="AS37">
        <v>4.5456289027653884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968.91706098644534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489.91492028202038</v>
      </c>
      <c r="L38">
        <v>6.0300000000000011</v>
      </c>
      <c r="M38">
        <v>61.339999999999996</v>
      </c>
      <c r="N38">
        <v>50.165607983892144</v>
      </c>
      <c r="O38">
        <v>34.590000000000003</v>
      </c>
      <c r="P38">
        <v>19.79</v>
      </c>
      <c r="Q38">
        <v>4.3500000000000005</v>
      </c>
      <c r="R38">
        <v>17.905608141245711</v>
      </c>
      <c r="S38">
        <v>11.15</v>
      </c>
      <c r="T38">
        <v>0</v>
      </c>
      <c r="U38">
        <v>7.7014827652609279</v>
      </c>
      <c r="V38">
        <v>8.7900000000000009</v>
      </c>
      <c r="W38">
        <v>13.97</v>
      </c>
      <c r="X38">
        <v>62.64</v>
      </c>
      <c r="Y38">
        <v>0</v>
      </c>
      <c r="Z38">
        <v>0.93106545454545442</v>
      </c>
      <c r="AA38">
        <v>5.9341392405063296</v>
      </c>
      <c r="AB38">
        <v>0</v>
      </c>
      <c r="AC38">
        <v>4.0891181089995285</v>
      </c>
      <c r="AD38">
        <v>3.3468009084027255</v>
      </c>
      <c r="AE38">
        <v>6.9615215745647241</v>
      </c>
      <c r="AF38">
        <v>11.833007099391482</v>
      </c>
      <c r="AG38">
        <v>29.336224000000001</v>
      </c>
      <c r="AH38">
        <v>28.806961774023229</v>
      </c>
      <c r="AI38">
        <v>0</v>
      </c>
      <c r="AJ38">
        <v>0</v>
      </c>
      <c r="AK38">
        <v>22.568330969267144</v>
      </c>
      <c r="AL38">
        <v>1.0071557659208261</v>
      </c>
      <c r="AM38">
        <v>0</v>
      </c>
      <c r="AN38">
        <v>0</v>
      </c>
      <c r="AO38">
        <v>0</v>
      </c>
      <c r="AP38">
        <v>0</v>
      </c>
      <c r="AQ38">
        <v>39.989242857142855</v>
      </c>
      <c r="AR38">
        <v>0.46996648550724623</v>
      </c>
      <c r="AS38">
        <v>1.8226434730895036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945.43379688378013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489.91492028202038</v>
      </c>
      <c r="L39">
        <v>6.0300000000000011</v>
      </c>
      <c r="M39">
        <v>61.339999999999996</v>
      </c>
      <c r="N39">
        <v>50.165607983892144</v>
      </c>
      <c r="O39">
        <v>34.590000000000003</v>
      </c>
      <c r="P39">
        <v>19.79</v>
      </c>
      <c r="Q39">
        <v>4.3500000000000005</v>
      </c>
      <c r="R39">
        <v>17.905608141245711</v>
      </c>
      <c r="S39">
        <v>11.15</v>
      </c>
      <c r="T39">
        <v>0</v>
      </c>
      <c r="U39">
        <v>7.7014827652609279</v>
      </c>
      <c r="V39">
        <v>8.7900000000000009</v>
      </c>
      <c r="W39">
        <v>13.97</v>
      </c>
      <c r="X39">
        <v>62.64</v>
      </c>
      <c r="Y39">
        <v>0</v>
      </c>
      <c r="Z39">
        <v>0</v>
      </c>
      <c r="AA39">
        <v>0</v>
      </c>
      <c r="AB39">
        <v>0</v>
      </c>
      <c r="AC39">
        <v>4.0891181089995285</v>
      </c>
      <c r="AD39">
        <v>0</v>
      </c>
      <c r="AE39">
        <v>6.9615215745647241</v>
      </c>
      <c r="AF39">
        <v>11.833007099391482</v>
      </c>
      <c r="AG39">
        <v>29.336224000000001</v>
      </c>
      <c r="AH39">
        <v>19.201713199577611</v>
      </c>
      <c r="AI39">
        <v>0</v>
      </c>
      <c r="AJ39">
        <v>0</v>
      </c>
      <c r="AK39">
        <v>22.568330969267144</v>
      </c>
      <c r="AL39">
        <v>1.0071557659208261</v>
      </c>
      <c r="AM39">
        <v>0</v>
      </c>
      <c r="AN39">
        <v>0</v>
      </c>
      <c r="AO39">
        <v>0</v>
      </c>
      <c r="AP39">
        <v>2.4331680000000002</v>
      </c>
      <c r="AQ39">
        <v>39.989242857142855</v>
      </c>
      <c r="AR39">
        <v>0.46996648550724623</v>
      </c>
      <c r="AS39">
        <v>1.8226434730895036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928.0497107058801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489.91492028202038</v>
      </c>
      <c r="L40">
        <v>6.0300000000000011</v>
      </c>
      <c r="M40">
        <v>61.339999999999996</v>
      </c>
      <c r="N40">
        <v>50.165607983892144</v>
      </c>
      <c r="O40">
        <v>34.590000000000003</v>
      </c>
      <c r="P40">
        <v>19.79</v>
      </c>
      <c r="Q40">
        <v>4.3500000000000005</v>
      </c>
      <c r="R40">
        <v>17.905608141245711</v>
      </c>
      <c r="S40">
        <v>11.15</v>
      </c>
      <c r="T40">
        <v>0</v>
      </c>
      <c r="U40">
        <v>7.7014827652609279</v>
      </c>
      <c r="V40">
        <v>8.7900000000000009</v>
      </c>
      <c r="W40">
        <v>13.97</v>
      </c>
      <c r="X40">
        <v>62.64</v>
      </c>
      <c r="Y40">
        <v>0</v>
      </c>
      <c r="Z40">
        <v>0</v>
      </c>
      <c r="AA40">
        <v>0</v>
      </c>
      <c r="AB40">
        <v>0</v>
      </c>
      <c r="AC40">
        <v>4.0891181089995285</v>
      </c>
      <c r="AD40">
        <v>0</v>
      </c>
      <c r="AE40">
        <v>6.9615215745647241</v>
      </c>
      <c r="AF40">
        <v>11.833007099391482</v>
      </c>
      <c r="AG40">
        <v>29.336224000000001</v>
      </c>
      <c r="AH40">
        <v>19.201713199577611</v>
      </c>
      <c r="AI40">
        <v>0</v>
      </c>
      <c r="AJ40">
        <v>0</v>
      </c>
      <c r="AK40">
        <v>22.568330969267144</v>
      </c>
      <c r="AL40">
        <v>1.0071557659208261</v>
      </c>
      <c r="AM40">
        <v>0</v>
      </c>
      <c r="AN40">
        <v>0</v>
      </c>
      <c r="AO40">
        <v>0</v>
      </c>
      <c r="AP40">
        <v>2.4331680000000002</v>
      </c>
      <c r="AQ40">
        <v>39.989242857142855</v>
      </c>
      <c r="AR40">
        <v>0.46996648550724623</v>
      </c>
      <c r="AS40">
        <v>1.8226434730895036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928.0497107058801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442.43726223695876</v>
      </c>
      <c r="L41">
        <v>6.0300000000000011</v>
      </c>
      <c r="M41">
        <v>61.339999999999996</v>
      </c>
      <c r="N41">
        <v>50.165607983892144</v>
      </c>
      <c r="O41">
        <v>34.590000000000003</v>
      </c>
      <c r="P41">
        <v>19.79</v>
      </c>
      <c r="Q41">
        <v>4.3500000000000005</v>
      </c>
      <c r="R41">
        <v>17.905608141245711</v>
      </c>
      <c r="S41">
        <v>11.15</v>
      </c>
      <c r="T41">
        <v>0</v>
      </c>
      <c r="U41">
        <v>7.7014827652609279</v>
      </c>
      <c r="V41">
        <v>8.7900000000000009</v>
      </c>
      <c r="W41">
        <v>14.100000000000003</v>
      </c>
      <c r="X41">
        <v>62.64</v>
      </c>
      <c r="Y41">
        <v>0</v>
      </c>
      <c r="Z41">
        <v>0</v>
      </c>
      <c r="AA41">
        <v>0</v>
      </c>
      <c r="AB41">
        <v>0</v>
      </c>
      <c r="AC41">
        <v>4.0891181089995285</v>
      </c>
      <c r="AD41">
        <v>0</v>
      </c>
      <c r="AE41">
        <v>0</v>
      </c>
      <c r="AF41">
        <v>11.833007099391482</v>
      </c>
      <c r="AG41">
        <v>29.336224000000001</v>
      </c>
      <c r="AH41">
        <v>19.201713199577611</v>
      </c>
      <c r="AI41">
        <v>0</v>
      </c>
      <c r="AJ41">
        <v>0</v>
      </c>
      <c r="AK41">
        <v>22.568330969267144</v>
      </c>
      <c r="AL41">
        <v>1.0071557659208261</v>
      </c>
      <c r="AM41">
        <v>0</v>
      </c>
      <c r="AN41">
        <v>0</v>
      </c>
      <c r="AO41">
        <v>0</v>
      </c>
      <c r="AP41">
        <v>2.4331680000000002</v>
      </c>
      <c r="AQ41">
        <v>29.993665079365083</v>
      </c>
      <c r="AR41">
        <v>1.3967228260869562</v>
      </c>
      <c r="AS41">
        <v>1.8226434730895036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864.67170964905563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384.72697575746588</v>
      </c>
      <c r="L42">
        <v>6.0300000000000011</v>
      </c>
      <c r="M42">
        <v>61.339999999999996</v>
      </c>
      <c r="N42">
        <v>50.165607983892144</v>
      </c>
      <c r="O42">
        <v>34.590000000000003</v>
      </c>
      <c r="P42">
        <v>19.79</v>
      </c>
      <c r="Q42">
        <v>4.3500000000000005</v>
      </c>
      <c r="R42">
        <v>17.905608141245711</v>
      </c>
      <c r="S42">
        <v>11.15</v>
      </c>
      <c r="T42">
        <v>0</v>
      </c>
      <c r="U42">
        <v>7.7014827652609279</v>
      </c>
      <c r="V42">
        <v>8.7900000000000009</v>
      </c>
      <c r="W42">
        <v>14.100000000000003</v>
      </c>
      <c r="X42">
        <v>62.64</v>
      </c>
      <c r="Y42">
        <v>0</v>
      </c>
      <c r="Z42">
        <v>0</v>
      </c>
      <c r="AA42">
        <v>0</v>
      </c>
      <c r="AB42">
        <v>0</v>
      </c>
      <c r="AC42">
        <v>4.0891181089995285</v>
      </c>
      <c r="AD42">
        <v>0</v>
      </c>
      <c r="AE42">
        <v>0</v>
      </c>
      <c r="AF42">
        <v>11.833007099391482</v>
      </c>
      <c r="AG42">
        <v>29.336224000000001</v>
      </c>
      <c r="AH42">
        <v>9.6008565997888056</v>
      </c>
      <c r="AI42">
        <v>0</v>
      </c>
      <c r="AJ42">
        <v>0</v>
      </c>
      <c r="AK42">
        <v>22.568330969267144</v>
      </c>
      <c r="AL42">
        <v>1.0071557659208261</v>
      </c>
      <c r="AM42">
        <v>0</v>
      </c>
      <c r="AN42">
        <v>0</v>
      </c>
      <c r="AO42">
        <v>0</v>
      </c>
      <c r="AP42">
        <v>2.4331680000000002</v>
      </c>
      <c r="AQ42">
        <v>29.993665079365083</v>
      </c>
      <c r="AR42">
        <v>11.191351449275357</v>
      </c>
      <c r="AS42">
        <v>1.8226434730895036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807.15519519296231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432.81</v>
      </c>
      <c r="L43">
        <v>6.0299999999999994</v>
      </c>
      <c r="M43">
        <v>61.339999999999996</v>
      </c>
      <c r="N43">
        <v>50.165607983892144</v>
      </c>
      <c r="O43">
        <v>34.590000000000003</v>
      </c>
      <c r="P43">
        <v>19.79</v>
      </c>
      <c r="Q43">
        <v>4.3500000000000005</v>
      </c>
      <c r="R43">
        <v>17.905608141245711</v>
      </c>
      <c r="S43">
        <v>11.15</v>
      </c>
      <c r="T43">
        <v>0</v>
      </c>
      <c r="U43">
        <v>7.7014827652609279</v>
      </c>
      <c r="V43">
        <v>8.7900000000000009</v>
      </c>
      <c r="W43">
        <v>14.100000000000003</v>
      </c>
      <c r="X43">
        <v>62.64</v>
      </c>
      <c r="Y43">
        <v>0</v>
      </c>
      <c r="Z43">
        <v>0</v>
      </c>
      <c r="AA43">
        <v>0</v>
      </c>
      <c r="AB43">
        <v>0</v>
      </c>
      <c r="AC43">
        <v>4.0891181089995285</v>
      </c>
      <c r="AD43">
        <v>0</v>
      </c>
      <c r="AE43">
        <v>0</v>
      </c>
      <c r="AF43">
        <v>5.9130375253549694</v>
      </c>
      <c r="AG43">
        <v>29.336224000000001</v>
      </c>
      <c r="AH43">
        <v>9.6008565997888056</v>
      </c>
      <c r="AI43">
        <v>0</v>
      </c>
      <c r="AJ43">
        <v>0</v>
      </c>
      <c r="AK43">
        <v>22.568330969267144</v>
      </c>
      <c r="AL43">
        <v>1.0071557659208261</v>
      </c>
      <c r="AM43">
        <v>0</v>
      </c>
      <c r="AN43">
        <v>0</v>
      </c>
      <c r="AO43">
        <v>0</v>
      </c>
      <c r="AP43">
        <v>2.4331680000000002</v>
      </c>
      <c r="AQ43">
        <v>29.993665079365083</v>
      </c>
      <c r="AR43">
        <v>11.191351449275357</v>
      </c>
      <c r="AS43">
        <v>1.8226434730895036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849.31824986146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384.72</v>
      </c>
      <c r="L44">
        <v>6.0299999999999994</v>
      </c>
      <c r="M44">
        <v>61.339999999999996</v>
      </c>
      <c r="N44">
        <v>50.165607983892144</v>
      </c>
      <c r="O44">
        <v>34.590000000000003</v>
      </c>
      <c r="P44">
        <v>19.79</v>
      </c>
      <c r="Q44">
        <v>4.3500000000000005</v>
      </c>
      <c r="R44">
        <v>17.905608141245711</v>
      </c>
      <c r="S44">
        <v>11.15</v>
      </c>
      <c r="T44">
        <v>0</v>
      </c>
      <c r="U44">
        <v>7.7014827652609279</v>
      </c>
      <c r="V44">
        <v>8.7900000000000009</v>
      </c>
      <c r="W44">
        <v>14.100000000000003</v>
      </c>
      <c r="X44">
        <v>62.64</v>
      </c>
      <c r="Y44">
        <v>0</v>
      </c>
      <c r="Z44">
        <v>0</v>
      </c>
      <c r="AA44">
        <v>0</v>
      </c>
      <c r="AB44">
        <v>1.6907651912978241</v>
      </c>
      <c r="AC44">
        <v>4.0891181089995285</v>
      </c>
      <c r="AD44">
        <v>0</v>
      </c>
      <c r="AE44">
        <v>0</v>
      </c>
      <c r="AF44">
        <v>5.9130375253549694</v>
      </c>
      <c r="AG44">
        <v>29.336224000000001</v>
      </c>
      <c r="AH44">
        <v>0</v>
      </c>
      <c r="AI44">
        <v>0</v>
      </c>
      <c r="AJ44">
        <v>0</v>
      </c>
      <c r="AK44">
        <v>22.568330969267144</v>
      </c>
      <c r="AL44">
        <v>1.0071557659208261</v>
      </c>
      <c r="AM44">
        <v>0</v>
      </c>
      <c r="AN44">
        <v>0</v>
      </c>
      <c r="AO44">
        <v>0</v>
      </c>
      <c r="AP44">
        <v>2.4331680000000002</v>
      </c>
      <c r="AQ44">
        <v>29.993665079365083</v>
      </c>
      <c r="AR44">
        <v>11.191351449275357</v>
      </c>
      <c r="AS44">
        <v>1.8226434730895036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793.31815845296899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336.63</v>
      </c>
      <c r="L45">
        <v>6.03</v>
      </c>
      <c r="M45">
        <v>61.339999999999996</v>
      </c>
      <c r="N45">
        <v>50.165607983892144</v>
      </c>
      <c r="O45">
        <v>34.590000000000003</v>
      </c>
      <c r="P45">
        <v>19.79</v>
      </c>
      <c r="Q45">
        <v>4.3500000000000005</v>
      </c>
      <c r="R45">
        <v>17.904904694167854</v>
      </c>
      <c r="S45">
        <v>11.149999999999999</v>
      </c>
      <c r="T45">
        <v>0</v>
      </c>
      <c r="U45">
        <v>7.7014827652609279</v>
      </c>
      <c r="V45">
        <v>8.7900000000000009</v>
      </c>
      <c r="W45">
        <v>14.100000000000003</v>
      </c>
      <c r="X45">
        <v>62.64</v>
      </c>
      <c r="Y45">
        <v>0</v>
      </c>
      <c r="Z45">
        <v>0</v>
      </c>
      <c r="AA45">
        <v>0</v>
      </c>
      <c r="AB45">
        <v>5.5641545386346571</v>
      </c>
      <c r="AC45">
        <v>4.0891181089995285</v>
      </c>
      <c r="AD45">
        <v>0</v>
      </c>
      <c r="AE45">
        <v>0</v>
      </c>
      <c r="AF45">
        <v>5.9130375253549694</v>
      </c>
      <c r="AG45">
        <v>29.336224000000001</v>
      </c>
      <c r="AH45">
        <v>0</v>
      </c>
      <c r="AI45">
        <v>0</v>
      </c>
      <c r="AJ45">
        <v>0</v>
      </c>
      <c r="AK45">
        <v>22.568330969267144</v>
      </c>
      <c r="AL45">
        <v>1.0071557659208261</v>
      </c>
      <c r="AM45">
        <v>0</v>
      </c>
      <c r="AN45">
        <v>0</v>
      </c>
      <c r="AO45">
        <v>0</v>
      </c>
      <c r="AP45">
        <v>0.105408</v>
      </c>
      <c r="AQ45">
        <v>19.984223809523808</v>
      </c>
      <c r="AR45">
        <v>1.3967228260869562</v>
      </c>
      <c r="AS45">
        <v>1.8226434730895036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726.9690144601982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329.57</v>
      </c>
      <c r="L46">
        <v>6.03</v>
      </c>
      <c r="M46">
        <v>61.339999999999996</v>
      </c>
      <c r="N46">
        <v>50.165607983892144</v>
      </c>
      <c r="O46">
        <v>34.590000000000003</v>
      </c>
      <c r="P46">
        <v>19.79</v>
      </c>
      <c r="Q46">
        <v>4.3500000000000005</v>
      </c>
      <c r="R46">
        <v>17.904904694167854</v>
      </c>
      <c r="S46">
        <v>11.149999999999999</v>
      </c>
      <c r="T46">
        <v>0</v>
      </c>
      <c r="U46">
        <v>7.7014827652609279</v>
      </c>
      <c r="V46">
        <v>8.7900000000000009</v>
      </c>
      <c r="W46">
        <v>14.100000000000003</v>
      </c>
      <c r="X46">
        <v>62.64</v>
      </c>
      <c r="Y46">
        <v>0</v>
      </c>
      <c r="Z46">
        <v>0</v>
      </c>
      <c r="AA46">
        <v>0</v>
      </c>
      <c r="AB46">
        <v>5.5641545386346571</v>
      </c>
      <c r="AC46">
        <v>4.0891181089995285</v>
      </c>
      <c r="AD46">
        <v>0</v>
      </c>
      <c r="AE46">
        <v>0</v>
      </c>
      <c r="AF46">
        <v>5.9130375253549694</v>
      </c>
      <c r="AG46">
        <v>29.336224000000001</v>
      </c>
      <c r="AH46">
        <v>0</v>
      </c>
      <c r="AI46">
        <v>0</v>
      </c>
      <c r="AJ46">
        <v>0</v>
      </c>
      <c r="AK46">
        <v>22.568330969267144</v>
      </c>
      <c r="AL46">
        <v>1.0071557659208261</v>
      </c>
      <c r="AM46">
        <v>0</v>
      </c>
      <c r="AN46">
        <v>0</v>
      </c>
      <c r="AO46">
        <v>0</v>
      </c>
      <c r="AP46">
        <v>0.105408</v>
      </c>
      <c r="AQ46">
        <v>19.984223809523808</v>
      </c>
      <c r="AR46">
        <v>0.46996648550724623</v>
      </c>
      <c r="AS46">
        <v>1.8226434730895036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718.98225811961856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269.3</v>
      </c>
      <c r="L47">
        <v>6.03</v>
      </c>
      <c r="M47">
        <v>61.339999999999996</v>
      </c>
      <c r="N47">
        <v>50.165607983892144</v>
      </c>
      <c r="O47">
        <v>34.590000000000003</v>
      </c>
      <c r="P47">
        <v>19.79</v>
      </c>
      <c r="Q47">
        <v>4.3500000000000005</v>
      </c>
      <c r="R47">
        <v>17.904904694167854</v>
      </c>
      <c r="S47">
        <v>11.149999999999999</v>
      </c>
      <c r="T47">
        <v>0</v>
      </c>
      <c r="U47">
        <v>9.3099999999999987</v>
      </c>
      <c r="V47">
        <v>8.7900000000000009</v>
      </c>
      <c r="W47">
        <v>14.100000000000003</v>
      </c>
      <c r="X47">
        <v>62.64</v>
      </c>
      <c r="Y47">
        <v>0</v>
      </c>
      <c r="Z47">
        <v>0</v>
      </c>
      <c r="AA47">
        <v>0</v>
      </c>
      <c r="AB47">
        <v>5.5641545386346571</v>
      </c>
      <c r="AC47">
        <v>4.0891181089995285</v>
      </c>
      <c r="AD47">
        <v>0</v>
      </c>
      <c r="AE47">
        <v>0</v>
      </c>
      <c r="AF47">
        <v>5.9130375253549694</v>
      </c>
      <c r="AG47">
        <v>29.336224000000001</v>
      </c>
      <c r="AH47">
        <v>0</v>
      </c>
      <c r="AI47">
        <v>0</v>
      </c>
      <c r="AJ47">
        <v>0</v>
      </c>
      <c r="AK47">
        <v>22.568330969267144</v>
      </c>
      <c r="AL47">
        <v>1.0071557659208261</v>
      </c>
      <c r="AM47">
        <v>0</v>
      </c>
      <c r="AN47">
        <v>0</v>
      </c>
      <c r="AO47">
        <v>0</v>
      </c>
      <c r="AP47">
        <v>0.105408</v>
      </c>
      <c r="AQ47">
        <v>19.984223809523808</v>
      </c>
      <c r="AR47">
        <v>0.46996648550724623</v>
      </c>
      <c r="AS47">
        <v>1.8226434730895036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660.32077535435769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269.3</v>
      </c>
      <c r="L48">
        <v>6.03</v>
      </c>
      <c r="M48">
        <v>61.339999999999996</v>
      </c>
      <c r="N48">
        <v>50.165607983892144</v>
      </c>
      <c r="O48">
        <v>34.590000000000003</v>
      </c>
      <c r="P48">
        <v>19.79</v>
      </c>
      <c r="Q48">
        <v>4.3500000000000005</v>
      </c>
      <c r="R48">
        <v>17.904904694167854</v>
      </c>
      <c r="S48">
        <v>11.149999999999999</v>
      </c>
      <c r="T48">
        <v>0</v>
      </c>
      <c r="U48">
        <v>10.92</v>
      </c>
      <c r="V48">
        <v>8.7900000000000009</v>
      </c>
      <c r="W48">
        <v>14.100000000000003</v>
      </c>
      <c r="X48">
        <v>62.64</v>
      </c>
      <c r="Y48">
        <v>0</v>
      </c>
      <c r="Z48">
        <v>0</v>
      </c>
      <c r="AA48">
        <v>0</v>
      </c>
      <c r="AB48">
        <v>5.5641545386346571</v>
      </c>
      <c r="AC48">
        <v>4.0891181089995285</v>
      </c>
      <c r="AD48">
        <v>0</v>
      </c>
      <c r="AE48">
        <v>0</v>
      </c>
      <c r="AF48">
        <v>5.9130375253549694</v>
      </c>
      <c r="AG48">
        <v>29.336224000000001</v>
      </c>
      <c r="AH48">
        <v>0</v>
      </c>
      <c r="AI48">
        <v>0</v>
      </c>
      <c r="AJ48">
        <v>0</v>
      </c>
      <c r="AK48">
        <v>22.568330969267144</v>
      </c>
      <c r="AL48">
        <v>1.0071557659208261</v>
      </c>
      <c r="AM48">
        <v>0</v>
      </c>
      <c r="AN48">
        <v>0</v>
      </c>
      <c r="AO48">
        <v>0</v>
      </c>
      <c r="AP48">
        <v>0.105408</v>
      </c>
      <c r="AQ48">
        <v>19.984223809523808</v>
      </c>
      <c r="AR48">
        <v>0.46996648550724623</v>
      </c>
      <c r="AS48">
        <v>1.8226434730895036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661.93077535435771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269.3</v>
      </c>
      <c r="L49">
        <v>6.03</v>
      </c>
      <c r="M49">
        <v>61.339999999999996</v>
      </c>
      <c r="N49">
        <v>50.165607983892144</v>
      </c>
      <c r="O49">
        <v>34.590000000000003</v>
      </c>
      <c r="P49">
        <v>19.79</v>
      </c>
      <c r="Q49">
        <v>4.3500000000000005</v>
      </c>
      <c r="R49">
        <v>17.904904694167854</v>
      </c>
      <c r="S49">
        <v>11.149999999999999</v>
      </c>
      <c r="T49">
        <v>0</v>
      </c>
      <c r="U49">
        <v>12.521483588102857</v>
      </c>
      <c r="V49">
        <v>8.7900000000000009</v>
      </c>
      <c r="W49">
        <v>14.100000000000003</v>
      </c>
      <c r="X49">
        <v>62.64</v>
      </c>
      <c r="Y49">
        <v>0</v>
      </c>
      <c r="Z49">
        <v>0</v>
      </c>
      <c r="AA49">
        <v>0</v>
      </c>
      <c r="AB49">
        <v>5.5641545386346571</v>
      </c>
      <c r="AC49">
        <v>4.0891181089995285</v>
      </c>
      <c r="AD49">
        <v>0</v>
      </c>
      <c r="AE49">
        <v>0</v>
      </c>
      <c r="AF49">
        <v>5.9130375253549694</v>
      </c>
      <c r="AG49">
        <v>29.336224000000001</v>
      </c>
      <c r="AH49">
        <v>0</v>
      </c>
      <c r="AI49">
        <v>0</v>
      </c>
      <c r="AJ49">
        <v>0</v>
      </c>
      <c r="AK49">
        <v>22.568330969267144</v>
      </c>
      <c r="AL49">
        <v>1.0071557659208261</v>
      </c>
      <c r="AM49">
        <v>0</v>
      </c>
      <c r="AN49">
        <v>0</v>
      </c>
      <c r="AO49">
        <v>0</v>
      </c>
      <c r="AP49">
        <v>0.105408</v>
      </c>
      <c r="AQ49">
        <v>19.984223809523808</v>
      </c>
      <c r="AR49">
        <v>0.46996648550724623</v>
      </c>
      <c r="AS49">
        <v>1.8226434730895036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663.53225894246054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269.3</v>
      </c>
      <c r="L50">
        <v>6.03</v>
      </c>
      <c r="M50">
        <v>61.339999999999996</v>
      </c>
      <c r="N50">
        <v>50.165607983892144</v>
      </c>
      <c r="O50">
        <v>34.590000000000003</v>
      </c>
      <c r="P50">
        <v>19.79</v>
      </c>
      <c r="Q50">
        <v>4.3500000000000005</v>
      </c>
      <c r="R50">
        <v>17.904904694167854</v>
      </c>
      <c r="S50">
        <v>11.149999999999999</v>
      </c>
      <c r="T50">
        <v>0</v>
      </c>
      <c r="U50">
        <v>14.121483037496059</v>
      </c>
      <c r="V50">
        <v>8.7899999999999991</v>
      </c>
      <c r="W50">
        <v>14.100000000000003</v>
      </c>
      <c r="X50">
        <v>62.64</v>
      </c>
      <c r="Y50">
        <v>0</v>
      </c>
      <c r="Z50">
        <v>0</v>
      </c>
      <c r="AA50">
        <v>0</v>
      </c>
      <c r="AB50">
        <v>5.5641545386346571</v>
      </c>
      <c r="AC50">
        <v>4.0891181089995285</v>
      </c>
      <c r="AD50">
        <v>0</v>
      </c>
      <c r="AE50">
        <v>0</v>
      </c>
      <c r="AF50">
        <v>5.9130375253549694</v>
      </c>
      <c r="AG50">
        <v>29.336224000000001</v>
      </c>
      <c r="AH50">
        <v>0</v>
      </c>
      <c r="AI50">
        <v>0</v>
      </c>
      <c r="AJ50">
        <v>0</v>
      </c>
      <c r="AK50">
        <v>22.568330969267144</v>
      </c>
      <c r="AL50">
        <v>1.0071557659208261</v>
      </c>
      <c r="AM50">
        <v>0</v>
      </c>
      <c r="AN50">
        <v>0</v>
      </c>
      <c r="AO50">
        <v>0</v>
      </c>
      <c r="AP50">
        <v>0.105408</v>
      </c>
      <c r="AQ50">
        <v>19.984223809523808</v>
      </c>
      <c r="AR50">
        <v>0.46996648550724623</v>
      </c>
      <c r="AS50">
        <v>1.8226434730895036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665.13225839185372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269.3</v>
      </c>
      <c r="L51">
        <v>3.37</v>
      </c>
      <c r="M51">
        <v>61.339999999999996</v>
      </c>
      <c r="N51">
        <v>50.165607983892144</v>
      </c>
      <c r="O51">
        <v>34.590000000000003</v>
      </c>
      <c r="P51">
        <v>19.79</v>
      </c>
      <c r="Q51">
        <v>4.3500000000000005</v>
      </c>
      <c r="R51">
        <v>11.19</v>
      </c>
      <c r="S51">
        <v>11.149999999999999</v>
      </c>
      <c r="T51">
        <v>0</v>
      </c>
      <c r="U51">
        <v>15.73</v>
      </c>
      <c r="V51">
        <v>8.7899999999999991</v>
      </c>
      <c r="W51">
        <v>14.100000000000003</v>
      </c>
      <c r="X51">
        <v>62.64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5.9130375253549694</v>
      </c>
      <c r="AG51">
        <v>29.336224000000001</v>
      </c>
      <c r="AH51">
        <v>0</v>
      </c>
      <c r="AI51">
        <v>0</v>
      </c>
      <c r="AJ51">
        <v>0</v>
      </c>
      <c r="AK51">
        <v>22.568330969267144</v>
      </c>
      <c r="AL51">
        <v>1.0071557659208261</v>
      </c>
      <c r="AM51">
        <v>0</v>
      </c>
      <c r="AN51">
        <v>0</v>
      </c>
      <c r="AO51">
        <v>0</v>
      </c>
      <c r="AP51">
        <v>0.105408</v>
      </c>
      <c r="AQ51">
        <v>19.907974603174601</v>
      </c>
      <c r="AR51">
        <v>2.8022300724637672</v>
      </c>
      <c r="AS51">
        <v>1.8226434730895036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649.96861239316308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269.3</v>
      </c>
      <c r="L52">
        <v>3.37</v>
      </c>
      <c r="M52">
        <v>61.339999999999996</v>
      </c>
      <c r="N52">
        <v>50.165607983892144</v>
      </c>
      <c r="O52">
        <v>34.590000000000003</v>
      </c>
      <c r="P52">
        <v>19.79</v>
      </c>
      <c r="Q52">
        <v>3.46</v>
      </c>
      <c r="R52">
        <v>9.8563616236162357</v>
      </c>
      <c r="S52">
        <v>6.25</v>
      </c>
      <c r="T52">
        <v>0</v>
      </c>
      <c r="U52">
        <v>17.329999999999998</v>
      </c>
      <c r="V52">
        <v>8.7899999999999991</v>
      </c>
      <c r="W52">
        <v>14.100000000000003</v>
      </c>
      <c r="X52">
        <v>62.64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5.9130375253549694</v>
      </c>
      <c r="AG52">
        <v>29.336224000000001</v>
      </c>
      <c r="AH52">
        <v>0</v>
      </c>
      <c r="AI52">
        <v>0</v>
      </c>
      <c r="AJ52">
        <v>0</v>
      </c>
      <c r="AK52">
        <v>22.568330969267144</v>
      </c>
      <c r="AL52">
        <v>1.0071557659208261</v>
      </c>
      <c r="AM52">
        <v>0</v>
      </c>
      <c r="AN52">
        <v>0</v>
      </c>
      <c r="AO52">
        <v>0</v>
      </c>
      <c r="AP52">
        <v>0.105408</v>
      </c>
      <c r="AQ52">
        <v>9.960919047619047</v>
      </c>
      <c r="AR52">
        <v>2.8022300724637672</v>
      </c>
      <c r="AS52">
        <v>1.8226434730895036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634.49791846122378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269.29999999999995</v>
      </c>
      <c r="L53">
        <v>3.37</v>
      </c>
      <c r="M53">
        <v>61.339999999999996</v>
      </c>
      <c r="N53">
        <v>50.165607983892144</v>
      </c>
      <c r="O53">
        <v>34.590000000000003</v>
      </c>
      <c r="P53">
        <v>19.79</v>
      </c>
      <c r="Q53">
        <v>2.4</v>
      </c>
      <c r="R53">
        <v>9.8563616236162357</v>
      </c>
      <c r="S53">
        <v>6.25</v>
      </c>
      <c r="T53">
        <v>0</v>
      </c>
      <c r="U53">
        <v>18.938516720181692</v>
      </c>
      <c r="V53">
        <v>4.8363581640331077</v>
      </c>
      <c r="W53">
        <v>14.100000000000003</v>
      </c>
      <c r="X53">
        <v>62.64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5.9130375253549694</v>
      </c>
      <c r="AG53">
        <v>29.336224000000001</v>
      </c>
      <c r="AH53">
        <v>0</v>
      </c>
      <c r="AI53">
        <v>0</v>
      </c>
      <c r="AJ53">
        <v>0</v>
      </c>
      <c r="AK53">
        <v>22.568330969267144</v>
      </c>
      <c r="AL53">
        <v>1.0071557659208261</v>
      </c>
      <c r="AM53">
        <v>0</v>
      </c>
      <c r="AN53">
        <v>0</v>
      </c>
      <c r="AO53">
        <v>0</v>
      </c>
      <c r="AP53">
        <v>0.105408</v>
      </c>
      <c r="AQ53">
        <v>9.960919047619047</v>
      </c>
      <c r="AR53">
        <v>0.46996648550724623</v>
      </c>
      <c r="AS53">
        <v>1.8226434730895036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628.76052975848199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269.31</v>
      </c>
      <c r="L54">
        <v>3.37</v>
      </c>
      <c r="M54">
        <v>61.339999999999996</v>
      </c>
      <c r="N54">
        <v>50.165607983892144</v>
      </c>
      <c r="O54">
        <v>34.590000000000003</v>
      </c>
      <c r="P54">
        <v>19.79</v>
      </c>
      <c r="Q54">
        <v>2.4</v>
      </c>
      <c r="R54">
        <v>9.8563616236162357</v>
      </c>
      <c r="S54">
        <v>6.25</v>
      </c>
      <c r="T54">
        <v>0</v>
      </c>
      <c r="U54">
        <v>20.548516352609923</v>
      </c>
      <c r="V54">
        <v>4.8363581640331077</v>
      </c>
      <c r="W54">
        <v>14.100000000000003</v>
      </c>
      <c r="X54">
        <v>62.64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5.9130375253549694</v>
      </c>
      <c r="AG54">
        <v>29.336224000000001</v>
      </c>
      <c r="AH54">
        <v>0</v>
      </c>
      <c r="AI54">
        <v>0</v>
      </c>
      <c r="AJ54">
        <v>0</v>
      </c>
      <c r="AK54">
        <v>22.568330969267144</v>
      </c>
      <c r="AL54">
        <v>1.0071557659208261</v>
      </c>
      <c r="AM54">
        <v>0</v>
      </c>
      <c r="AN54">
        <v>0</v>
      </c>
      <c r="AO54">
        <v>0</v>
      </c>
      <c r="AP54">
        <v>0.105408</v>
      </c>
      <c r="AQ54">
        <v>0</v>
      </c>
      <c r="AR54">
        <v>0.46996648550724623</v>
      </c>
      <c r="AS54">
        <v>1.8226434730895036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620.4196103432912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269.31</v>
      </c>
      <c r="L55">
        <v>3.37</v>
      </c>
      <c r="M55">
        <v>61.339999999999996</v>
      </c>
      <c r="N55">
        <v>50.165607983892144</v>
      </c>
      <c r="O55">
        <v>34.590000000000003</v>
      </c>
      <c r="P55">
        <v>19.79</v>
      </c>
      <c r="Q55">
        <v>2.4</v>
      </c>
      <c r="R55">
        <v>9.8563616236162357</v>
      </c>
      <c r="S55">
        <v>6.25</v>
      </c>
      <c r="T55">
        <v>0</v>
      </c>
      <c r="U55">
        <v>22.47</v>
      </c>
      <c r="V55">
        <v>4.8363581640331077</v>
      </c>
      <c r="W55">
        <v>7.7899999999999991</v>
      </c>
      <c r="X55">
        <v>34.630000000000003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5.9130375253549694</v>
      </c>
      <c r="AG55">
        <v>29.336224000000001</v>
      </c>
      <c r="AH55">
        <v>0</v>
      </c>
      <c r="AI55">
        <v>0</v>
      </c>
      <c r="AJ55">
        <v>0</v>
      </c>
      <c r="AK55">
        <v>22.568330969267144</v>
      </c>
      <c r="AL55">
        <v>1.0071557659208261</v>
      </c>
      <c r="AM55">
        <v>0</v>
      </c>
      <c r="AN55">
        <v>0</v>
      </c>
      <c r="AO55">
        <v>0</v>
      </c>
      <c r="AP55">
        <v>0.21520800000000001</v>
      </c>
      <c r="AQ55">
        <v>0</v>
      </c>
      <c r="AR55">
        <v>2.8022300724637672</v>
      </c>
      <c r="AS55">
        <v>1.8226434730895036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590.46315757763773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269.31</v>
      </c>
      <c r="L56">
        <v>3.37</v>
      </c>
      <c r="M56">
        <v>33.76</v>
      </c>
      <c r="N56">
        <v>50.165607983892144</v>
      </c>
      <c r="O56">
        <v>34.590000000000003</v>
      </c>
      <c r="P56">
        <v>11.06</v>
      </c>
      <c r="Q56">
        <v>2.4</v>
      </c>
      <c r="R56">
        <v>9.8563616236162357</v>
      </c>
      <c r="S56">
        <v>6.25</v>
      </c>
      <c r="T56">
        <v>0</v>
      </c>
      <c r="U56">
        <v>23.97</v>
      </c>
      <c r="V56">
        <v>4.8363581640331077</v>
      </c>
      <c r="W56">
        <v>7.7899999999999991</v>
      </c>
      <c r="X56">
        <v>34.62364766621009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5.9130375253549694</v>
      </c>
      <c r="AG56">
        <v>29.336224000000001</v>
      </c>
      <c r="AH56">
        <v>0</v>
      </c>
      <c r="AI56">
        <v>0</v>
      </c>
      <c r="AJ56">
        <v>0</v>
      </c>
      <c r="AK56">
        <v>22.568330969267144</v>
      </c>
      <c r="AL56">
        <v>1.0071557659208261</v>
      </c>
      <c r="AM56">
        <v>0</v>
      </c>
      <c r="AN56">
        <v>0</v>
      </c>
      <c r="AO56">
        <v>0</v>
      </c>
      <c r="AP56">
        <v>0.21520800000000001</v>
      </c>
      <c r="AQ56">
        <v>0</v>
      </c>
      <c r="AR56">
        <v>2.8022300724637672</v>
      </c>
      <c r="AS56">
        <v>1.8226434730895036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555.64680524384789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269.31</v>
      </c>
      <c r="L57">
        <v>3.37</v>
      </c>
      <c r="M57">
        <v>33.76</v>
      </c>
      <c r="N57">
        <v>27.89</v>
      </c>
      <c r="O57">
        <v>35.44</v>
      </c>
      <c r="P57">
        <v>11.06</v>
      </c>
      <c r="Q57">
        <v>2.4</v>
      </c>
      <c r="R57">
        <v>9.8563616236162357</v>
      </c>
      <c r="S57">
        <v>6.25</v>
      </c>
      <c r="T57">
        <v>0</v>
      </c>
      <c r="U57">
        <v>24.071483147452096</v>
      </c>
      <c r="V57">
        <v>4.8363581640331077</v>
      </c>
      <c r="W57">
        <v>7.7899999999999991</v>
      </c>
      <c r="X57">
        <v>34.62364766621009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5.9130375253549694</v>
      </c>
      <c r="AG57">
        <v>29.336224000000001</v>
      </c>
      <c r="AH57">
        <v>0</v>
      </c>
      <c r="AI57">
        <v>0</v>
      </c>
      <c r="AJ57">
        <v>0</v>
      </c>
      <c r="AK57">
        <v>22.568330969267144</v>
      </c>
      <c r="AL57">
        <v>1.0071557659208261</v>
      </c>
      <c r="AM57">
        <v>0</v>
      </c>
      <c r="AN57">
        <v>0</v>
      </c>
      <c r="AO57">
        <v>0</v>
      </c>
      <c r="AP57">
        <v>0.21520800000000001</v>
      </c>
      <c r="AQ57">
        <v>0</v>
      </c>
      <c r="AR57">
        <v>3.7289864130434767</v>
      </c>
      <c r="AS57">
        <v>1.8226434730895036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535.24943674798749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269.31</v>
      </c>
      <c r="L58">
        <v>3.37</v>
      </c>
      <c r="M58">
        <v>33.76</v>
      </c>
      <c r="N58">
        <v>27.89</v>
      </c>
      <c r="O58">
        <v>35.44</v>
      </c>
      <c r="P58">
        <v>11.06</v>
      </c>
      <c r="Q58">
        <v>2.4</v>
      </c>
      <c r="R58">
        <v>9.8563616236162357</v>
      </c>
      <c r="S58">
        <v>6.25</v>
      </c>
      <c r="T58">
        <v>0</v>
      </c>
      <c r="U58">
        <v>24.071483147452096</v>
      </c>
      <c r="V58">
        <v>4.8363581640331077</v>
      </c>
      <c r="W58">
        <v>7.7899999999999991</v>
      </c>
      <c r="X58">
        <v>34.62364766621009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5.9130375253549694</v>
      </c>
      <c r="AG58">
        <v>29.336224000000001</v>
      </c>
      <c r="AH58">
        <v>0</v>
      </c>
      <c r="AI58">
        <v>0</v>
      </c>
      <c r="AJ58">
        <v>0</v>
      </c>
      <c r="AK58">
        <v>22.568330969267144</v>
      </c>
      <c r="AL58">
        <v>1.0071557659208261</v>
      </c>
      <c r="AM58">
        <v>0</v>
      </c>
      <c r="AN58">
        <v>0</v>
      </c>
      <c r="AO58">
        <v>0</v>
      </c>
      <c r="AP58">
        <v>0.21520800000000001</v>
      </c>
      <c r="AQ58">
        <v>0</v>
      </c>
      <c r="AR58">
        <v>3.7289864130434767</v>
      </c>
      <c r="AS58">
        <v>1.8226434730895036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535.24943674798749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269.31</v>
      </c>
      <c r="L59">
        <v>3.37</v>
      </c>
      <c r="M59">
        <v>33.76</v>
      </c>
      <c r="N59">
        <v>27.89</v>
      </c>
      <c r="O59">
        <v>35.44</v>
      </c>
      <c r="P59">
        <v>11.06</v>
      </c>
      <c r="Q59">
        <v>2.4</v>
      </c>
      <c r="R59">
        <v>9.8563616236162357</v>
      </c>
      <c r="S59">
        <v>6.25</v>
      </c>
      <c r="T59">
        <v>0</v>
      </c>
      <c r="U59">
        <v>26.310000000000002</v>
      </c>
      <c r="V59">
        <v>4.8363581640331077</v>
      </c>
      <c r="W59">
        <v>7.7899999999999991</v>
      </c>
      <c r="X59">
        <v>34.630000000000003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5.9130375253549694</v>
      </c>
      <c r="AG59">
        <v>29.336224000000001</v>
      </c>
      <c r="AH59">
        <v>0</v>
      </c>
      <c r="AI59">
        <v>0</v>
      </c>
      <c r="AJ59">
        <v>0</v>
      </c>
      <c r="AK59">
        <v>22.568330969267144</v>
      </c>
      <c r="AL59">
        <v>1.0071557659208261</v>
      </c>
      <c r="AM59">
        <v>0</v>
      </c>
      <c r="AN59">
        <v>0</v>
      </c>
      <c r="AO59">
        <v>0</v>
      </c>
      <c r="AP59">
        <v>0.21520800000000001</v>
      </c>
      <c r="AQ59">
        <v>9.960919047619047</v>
      </c>
      <c r="AR59">
        <v>3.7289864130434767</v>
      </c>
      <c r="AS59">
        <v>1.8226434730895036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547.45522498194441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269.31</v>
      </c>
      <c r="L60">
        <v>3.37</v>
      </c>
      <c r="M60">
        <v>33.76</v>
      </c>
      <c r="N60">
        <v>27.89</v>
      </c>
      <c r="O60">
        <v>35.44</v>
      </c>
      <c r="P60">
        <v>11.06</v>
      </c>
      <c r="Q60">
        <v>2.4</v>
      </c>
      <c r="R60">
        <v>9.8563616236162357</v>
      </c>
      <c r="S60">
        <v>6.25</v>
      </c>
      <c r="T60">
        <v>0</v>
      </c>
      <c r="U60">
        <v>26.700000000000003</v>
      </c>
      <c r="V60">
        <v>4.8363581640331077</v>
      </c>
      <c r="W60">
        <v>7.7899999999999991</v>
      </c>
      <c r="X60">
        <v>34.630000000000003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5.9130375253549694</v>
      </c>
      <c r="AG60">
        <v>29.336224000000001</v>
      </c>
      <c r="AH60">
        <v>0</v>
      </c>
      <c r="AI60">
        <v>0</v>
      </c>
      <c r="AJ60">
        <v>0</v>
      </c>
      <c r="AK60">
        <v>22.568330969267144</v>
      </c>
      <c r="AL60">
        <v>6.6696092943201357</v>
      </c>
      <c r="AM60">
        <v>0</v>
      </c>
      <c r="AN60">
        <v>0</v>
      </c>
      <c r="AO60">
        <v>0</v>
      </c>
      <c r="AP60">
        <v>0.21520800000000001</v>
      </c>
      <c r="AQ60">
        <v>9.960919047619047</v>
      </c>
      <c r="AR60">
        <v>3.7289864130434767</v>
      </c>
      <c r="AS60">
        <v>1.8226434730895036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553.50767851034368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269.31</v>
      </c>
      <c r="L61">
        <v>3.37</v>
      </c>
      <c r="M61">
        <v>33.760000000000005</v>
      </c>
      <c r="N61">
        <v>27.89</v>
      </c>
      <c r="O61">
        <v>35.44</v>
      </c>
      <c r="P61">
        <v>11.06</v>
      </c>
      <c r="Q61">
        <v>2.4</v>
      </c>
      <c r="R61">
        <v>9.8563616236162357</v>
      </c>
      <c r="S61">
        <v>6.25</v>
      </c>
      <c r="T61">
        <v>0</v>
      </c>
      <c r="U61">
        <v>26.700000000000003</v>
      </c>
      <c r="V61">
        <v>4.8363581640331077</v>
      </c>
      <c r="W61">
        <v>7.7899999999999991</v>
      </c>
      <c r="X61">
        <v>34.630000000000003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5.9130375253549694</v>
      </c>
      <c r="AG61">
        <v>29.336224000000001</v>
      </c>
      <c r="AH61">
        <v>0</v>
      </c>
      <c r="AI61">
        <v>0</v>
      </c>
      <c r="AJ61">
        <v>0</v>
      </c>
      <c r="AK61">
        <v>22.568330969267144</v>
      </c>
      <c r="AL61">
        <v>20.008827882960411</v>
      </c>
      <c r="AM61">
        <v>0</v>
      </c>
      <c r="AN61">
        <v>0</v>
      </c>
      <c r="AO61">
        <v>0</v>
      </c>
      <c r="AP61">
        <v>0.21520800000000001</v>
      </c>
      <c r="AQ61">
        <v>19.907974603174601</v>
      </c>
      <c r="AR61">
        <v>0.46996648550724623</v>
      </c>
      <c r="AS61">
        <v>1.8226434730895036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573.53493272700325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269.31</v>
      </c>
      <c r="L62">
        <v>3.37</v>
      </c>
      <c r="M62">
        <v>33.760000000000005</v>
      </c>
      <c r="N62">
        <v>27.89</v>
      </c>
      <c r="O62">
        <v>35.44</v>
      </c>
      <c r="P62">
        <v>11.06</v>
      </c>
      <c r="Q62">
        <v>2.4</v>
      </c>
      <c r="R62">
        <v>9.8563616236162357</v>
      </c>
      <c r="S62">
        <v>6.25</v>
      </c>
      <c r="T62">
        <v>0</v>
      </c>
      <c r="U62">
        <v>26.700000000000003</v>
      </c>
      <c r="V62">
        <v>4.8363581640331077</v>
      </c>
      <c r="W62">
        <v>7.7899999999999991</v>
      </c>
      <c r="X62">
        <v>34.630000000000003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5.9130375253549694</v>
      </c>
      <c r="AG62">
        <v>29.336224000000001</v>
      </c>
      <c r="AH62">
        <v>0</v>
      </c>
      <c r="AI62">
        <v>0</v>
      </c>
      <c r="AJ62">
        <v>0</v>
      </c>
      <c r="AK62">
        <v>22.568330969267144</v>
      </c>
      <c r="AL62">
        <v>20.008827882960411</v>
      </c>
      <c r="AM62">
        <v>0</v>
      </c>
      <c r="AN62">
        <v>0</v>
      </c>
      <c r="AO62">
        <v>0</v>
      </c>
      <c r="AP62">
        <v>0.21520800000000001</v>
      </c>
      <c r="AQ62">
        <v>19.907974603174601</v>
      </c>
      <c r="AR62">
        <v>0.46996648550724623</v>
      </c>
      <c r="AS62">
        <v>1.8226434730895036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573.53493272700325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269.31</v>
      </c>
      <c r="L63">
        <v>3.37</v>
      </c>
      <c r="M63">
        <v>33.76</v>
      </c>
      <c r="N63">
        <v>27.89</v>
      </c>
      <c r="O63">
        <v>35.44</v>
      </c>
      <c r="P63">
        <v>11.06</v>
      </c>
      <c r="Q63">
        <v>2.4</v>
      </c>
      <c r="R63">
        <v>9.8563616236162357</v>
      </c>
      <c r="S63">
        <v>6.25</v>
      </c>
      <c r="T63">
        <v>0</v>
      </c>
      <c r="U63">
        <v>26.700000000000003</v>
      </c>
      <c r="V63">
        <v>4.8363581640331077</v>
      </c>
      <c r="W63">
        <v>7.7030303030303022</v>
      </c>
      <c r="X63">
        <v>34.630000000000003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5.9130375253549694</v>
      </c>
      <c r="AG63">
        <v>29.336224000000001</v>
      </c>
      <c r="AH63">
        <v>0</v>
      </c>
      <c r="AI63">
        <v>0</v>
      </c>
      <c r="AJ63">
        <v>0</v>
      </c>
      <c r="AK63">
        <v>22.568330969267144</v>
      </c>
      <c r="AL63">
        <v>20.008827882960411</v>
      </c>
      <c r="AM63">
        <v>0</v>
      </c>
      <c r="AN63">
        <v>0</v>
      </c>
      <c r="AO63">
        <v>0</v>
      </c>
      <c r="AP63">
        <v>0.21520800000000001</v>
      </c>
      <c r="AQ63">
        <v>19.907974603174601</v>
      </c>
      <c r="AR63">
        <v>0.46996648550724623</v>
      </c>
      <c r="AS63">
        <v>1.8226434730895036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573.44796303003352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269.31</v>
      </c>
      <c r="L64">
        <v>3.37</v>
      </c>
      <c r="M64">
        <v>33.76</v>
      </c>
      <c r="N64">
        <v>27.89</v>
      </c>
      <c r="O64">
        <v>35.44</v>
      </c>
      <c r="P64">
        <v>11.06</v>
      </c>
      <c r="Q64">
        <v>2.4</v>
      </c>
      <c r="R64">
        <v>9.8563616236162357</v>
      </c>
      <c r="S64">
        <v>6.25</v>
      </c>
      <c r="T64">
        <v>0</v>
      </c>
      <c r="U64">
        <v>26.700000000000003</v>
      </c>
      <c r="V64">
        <v>4.8363581640331077</v>
      </c>
      <c r="W64">
        <v>7.79</v>
      </c>
      <c r="X64">
        <v>34.630000000000003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5.9130375253549694</v>
      </c>
      <c r="AG64">
        <v>29.336224000000001</v>
      </c>
      <c r="AH64">
        <v>0</v>
      </c>
      <c r="AI64">
        <v>0</v>
      </c>
      <c r="AJ64">
        <v>0</v>
      </c>
      <c r="AK64">
        <v>22.568330969267144</v>
      </c>
      <c r="AL64">
        <v>20.008827882960411</v>
      </c>
      <c r="AM64">
        <v>0</v>
      </c>
      <c r="AN64">
        <v>0</v>
      </c>
      <c r="AO64">
        <v>0</v>
      </c>
      <c r="AP64">
        <v>0.21520800000000001</v>
      </c>
      <c r="AQ64">
        <v>19.907974603174601</v>
      </c>
      <c r="AR64">
        <v>0.46996648550724623</v>
      </c>
      <c r="AS64">
        <v>1.8226434730895036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573.53493272700325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268.49623395017301</v>
      </c>
      <c r="L65">
        <v>3.37</v>
      </c>
      <c r="M65">
        <v>33.76</v>
      </c>
      <c r="N65">
        <v>27.89</v>
      </c>
      <c r="O65">
        <v>35.44</v>
      </c>
      <c r="P65">
        <v>11.06</v>
      </c>
      <c r="Q65">
        <v>2.4</v>
      </c>
      <c r="R65">
        <v>9.8563616236162357</v>
      </c>
      <c r="S65">
        <v>6.25</v>
      </c>
      <c r="T65">
        <v>0</v>
      </c>
      <c r="U65">
        <v>26.700000000000003</v>
      </c>
      <c r="V65">
        <v>4.8363581640331077</v>
      </c>
      <c r="W65">
        <v>7.79</v>
      </c>
      <c r="X65">
        <v>34.630000000000003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5.9130375253549694</v>
      </c>
      <c r="AG65">
        <v>29.336224000000001</v>
      </c>
      <c r="AH65">
        <v>0</v>
      </c>
      <c r="AI65">
        <v>0</v>
      </c>
      <c r="AJ65">
        <v>0</v>
      </c>
      <c r="AK65">
        <v>22.568330969267144</v>
      </c>
      <c r="AL65">
        <v>10.011874354561101</v>
      </c>
      <c r="AM65">
        <v>0</v>
      </c>
      <c r="AN65">
        <v>0</v>
      </c>
      <c r="AO65">
        <v>0</v>
      </c>
      <c r="AP65">
        <v>0.21520800000000001</v>
      </c>
      <c r="AQ65">
        <v>29.868893650793652</v>
      </c>
      <c r="AR65">
        <v>0.46996648550724623</v>
      </c>
      <c r="AS65">
        <v>1.8226434730895036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572.68513219639601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269.3</v>
      </c>
      <c r="L66">
        <v>3.37</v>
      </c>
      <c r="M66">
        <v>33.76</v>
      </c>
      <c r="N66">
        <v>27.89</v>
      </c>
      <c r="O66">
        <v>35.44</v>
      </c>
      <c r="P66">
        <v>11.06</v>
      </c>
      <c r="Q66">
        <v>2.4</v>
      </c>
      <c r="R66">
        <v>9.8563616236162357</v>
      </c>
      <c r="S66">
        <v>6.25</v>
      </c>
      <c r="T66">
        <v>0</v>
      </c>
      <c r="U66">
        <v>26.700000000000003</v>
      </c>
      <c r="V66">
        <v>4.8363581640331077</v>
      </c>
      <c r="W66">
        <v>7.79</v>
      </c>
      <c r="X66">
        <v>34.630000000000003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5.9130375253549694</v>
      </c>
      <c r="AG66">
        <v>29.336224000000001</v>
      </c>
      <c r="AH66">
        <v>0</v>
      </c>
      <c r="AI66">
        <v>0</v>
      </c>
      <c r="AJ66">
        <v>0</v>
      </c>
      <c r="AK66">
        <v>22.568330969267144</v>
      </c>
      <c r="AL66">
        <v>10.011874354561101</v>
      </c>
      <c r="AM66">
        <v>0</v>
      </c>
      <c r="AN66">
        <v>0</v>
      </c>
      <c r="AO66">
        <v>0</v>
      </c>
      <c r="AP66">
        <v>0.21520800000000001</v>
      </c>
      <c r="AQ66">
        <v>29.868893650793652</v>
      </c>
      <c r="AR66">
        <v>0.46996648550724623</v>
      </c>
      <c r="AS66">
        <v>1.8226434730895036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573.48889824622302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269.3</v>
      </c>
      <c r="L67">
        <v>3.37</v>
      </c>
      <c r="M67">
        <v>33.76</v>
      </c>
      <c r="N67">
        <v>27.89</v>
      </c>
      <c r="O67">
        <v>35.44</v>
      </c>
      <c r="P67">
        <v>11.06</v>
      </c>
      <c r="Q67">
        <v>2.4</v>
      </c>
      <c r="R67">
        <v>9.8563616236162357</v>
      </c>
      <c r="S67">
        <v>6.25</v>
      </c>
      <c r="T67">
        <v>0</v>
      </c>
      <c r="U67">
        <v>26.700000000000003</v>
      </c>
      <c r="V67">
        <v>4.8363581640331077</v>
      </c>
      <c r="W67">
        <v>7.79</v>
      </c>
      <c r="X67">
        <v>34.630000000000003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5.9130375253549694</v>
      </c>
      <c r="AG67">
        <v>29.336224000000001</v>
      </c>
      <c r="AH67">
        <v>0</v>
      </c>
      <c r="AI67">
        <v>0</v>
      </c>
      <c r="AJ67">
        <v>0</v>
      </c>
      <c r="AK67">
        <v>22.568330969267144</v>
      </c>
      <c r="AL67">
        <v>1.0071557659208261</v>
      </c>
      <c r="AM67">
        <v>0</v>
      </c>
      <c r="AN67">
        <v>0</v>
      </c>
      <c r="AO67">
        <v>0</v>
      </c>
      <c r="AP67">
        <v>0.21520800000000001</v>
      </c>
      <c r="AQ67">
        <v>29.868893650793652</v>
      </c>
      <c r="AR67">
        <v>0.46996648550724623</v>
      </c>
      <c r="AS67">
        <v>1.8226434730895036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564.48417965758279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269.3</v>
      </c>
      <c r="L68">
        <v>3.37</v>
      </c>
      <c r="M68">
        <v>33.76</v>
      </c>
      <c r="N68">
        <v>50.165607983892144</v>
      </c>
      <c r="O68">
        <v>35.44</v>
      </c>
      <c r="P68">
        <v>11.06</v>
      </c>
      <c r="Q68">
        <v>2.4</v>
      </c>
      <c r="R68">
        <v>9.8563616236162357</v>
      </c>
      <c r="S68">
        <v>6.25</v>
      </c>
      <c r="T68">
        <v>0</v>
      </c>
      <c r="U68">
        <v>26.700000000000003</v>
      </c>
      <c r="V68">
        <v>4.8363581640331077</v>
      </c>
      <c r="W68">
        <v>7.79</v>
      </c>
      <c r="X68">
        <v>34.630000000000003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5.9130375253549694</v>
      </c>
      <c r="AG68">
        <v>29.336224000000001</v>
      </c>
      <c r="AH68">
        <v>0</v>
      </c>
      <c r="AI68">
        <v>0</v>
      </c>
      <c r="AJ68">
        <v>0</v>
      </c>
      <c r="AK68">
        <v>22.568330969267144</v>
      </c>
      <c r="AL68">
        <v>1.0071557659208261</v>
      </c>
      <c r="AM68">
        <v>0</v>
      </c>
      <c r="AN68">
        <v>0</v>
      </c>
      <c r="AO68">
        <v>0</v>
      </c>
      <c r="AP68">
        <v>0.21520800000000001</v>
      </c>
      <c r="AQ68">
        <v>29.868893650793652</v>
      </c>
      <c r="AR68">
        <v>0.46996648550724623</v>
      </c>
      <c r="AS68">
        <v>1.8226434730895036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586.75978764147487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281.83254016569174</v>
      </c>
      <c r="L69">
        <v>3.37</v>
      </c>
      <c r="M69">
        <v>61.339999999999996</v>
      </c>
      <c r="N69">
        <v>50.165607983892144</v>
      </c>
      <c r="O69">
        <v>35.44</v>
      </c>
      <c r="P69">
        <v>19.79</v>
      </c>
      <c r="Q69">
        <v>2.4000000000000004</v>
      </c>
      <c r="R69">
        <v>9.8569874732661162</v>
      </c>
      <c r="S69">
        <v>6.253050268423622</v>
      </c>
      <c r="T69">
        <v>0</v>
      </c>
      <c r="U69">
        <v>27.53</v>
      </c>
      <c r="V69">
        <v>4.8369863013698637</v>
      </c>
      <c r="W69">
        <v>7.79</v>
      </c>
      <c r="X69">
        <v>34.630000000000003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6.9615215745647241</v>
      </c>
      <c r="AF69">
        <v>5.9130375253549694</v>
      </c>
      <c r="AG69">
        <v>29.336224000000001</v>
      </c>
      <c r="AH69">
        <v>9.6008565997888056</v>
      </c>
      <c r="AI69">
        <v>0</v>
      </c>
      <c r="AJ69">
        <v>0</v>
      </c>
      <c r="AK69">
        <v>22.568330969267144</v>
      </c>
      <c r="AL69">
        <v>1.0071557659208261</v>
      </c>
      <c r="AM69">
        <v>0</v>
      </c>
      <c r="AN69">
        <v>0</v>
      </c>
      <c r="AO69">
        <v>0</v>
      </c>
      <c r="AP69">
        <v>0.21520800000000001</v>
      </c>
      <c r="AQ69">
        <v>29.868893650793652</v>
      </c>
      <c r="AR69">
        <v>0.46996648550724623</v>
      </c>
      <c r="AS69">
        <v>1.8226434730895036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652.99901023693042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269.31</v>
      </c>
      <c r="L70">
        <v>3.37</v>
      </c>
      <c r="M70">
        <v>61.41</v>
      </c>
      <c r="N70">
        <v>50.165607983892144</v>
      </c>
      <c r="O70">
        <v>35.44</v>
      </c>
      <c r="P70">
        <v>19.79</v>
      </c>
      <c r="Q70">
        <v>2.4000000000000004</v>
      </c>
      <c r="R70">
        <v>9.8569874732661162</v>
      </c>
      <c r="S70">
        <v>6.253050268423622</v>
      </c>
      <c r="T70">
        <v>0</v>
      </c>
      <c r="U70">
        <v>27.529999999999998</v>
      </c>
      <c r="V70">
        <v>8.36</v>
      </c>
      <c r="W70">
        <v>14.100000000000003</v>
      </c>
      <c r="X70">
        <v>62.64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6.9615215745647241</v>
      </c>
      <c r="AF70">
        <v>5.9130375253549694</v>
      </c>
      <c r="AG70">
        <v>29.336224000000001</v>
      </c>
      <c r="AH70">
        <v>19.201713199577611</v>
      </c>
      <c r="AI70">
        <v>0</v>
      </c>
      <c r="AJ70">
        <v>0</v>
      </c>
      <c r="AK70">
        <v>22.568330969267144</v>
      </c>
      <c r="AL70">
        <v>1.0071557659208261</v>
      </c>
      <c r="AM70">
        <v>0</v>
      </c>
      <c r="AN70">
        <v>0</v>
      </c>
      <c r="AO70">
        <v>0</v>
      </c>
      <c r="AP70">
        <v>0.21520800000000001</v>
      </c>
      <c r="AQ70">
        <v>29.868893650793652</v>
      </c>
      <c r="AR70">
        <v>0.46996648550724623</v>
      </c>
      <c r="AS70">
        <v>1.8226434730895036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687.99034036965759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307.77000000000004</v>
      </c>
      <c r="L71">
        <v>6.0299999999999994</v>
      </c>
      <c r="M71">
        <v>61.42</v>
      </c>
      <c r="N71">
        <v>50.165607983892144</v>
      </c>
      <c r="O71">
        <v>35.44</v>
      </c>
      <c r="P71">
        <v>19.79</v>
      </c>
      <c r="Q71">
        <v>4.3500000000000005</v>
      </c>
      <c r="R71">
        <v>17.905608141245711</v>
      </c>
      <c r="S71">
        <v>11.15</v>
      </c>
      <c r="T71">
        <v>0</v>
      </c>
      <c r="U71">
        <v>27.529999999999998</v>
      </c>
      <c r="V71">
        <v>8.7900000000000009</v>
      </c>
      <c r="W71">
        <v>14.100000000000003</v>
      </c>
      <c r="X71">
        <v>62.64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3.3468009084027255</v>
      </c>
      <c r="AE71">
        <v>13.923043149129448</v>
      </c>
      <c r="AF71">
        <v>11.833007099391482</v>
      </c>
      <c r="AG71">
        <v>29.336224000000001</v>
      </c>
      <c r="AH71">
        <v>28.806961774023229</v>
      </c>
      <c r="AI71">
        <v>0</v>
      </c>
      <c r="AJ71">
        <v>0</v>
      </c>
      <c r="AK71">
        <v>22.568330969267144</v>
      </c>
      <c r="AL71">
        <v>1.0071557659208261</v>
      </c>
      <c r="AM71">
        <v>0</v>
      </c>
      <c r="AN71">
        <v>0</v>
      </c>
      <c r="AO71">
        <v>0</v>
      </c>
      <c r="AP71">
        <v>0.21520800000000001</v>
      </c>
      <c r="AQ71">
        <v>29.868893650793652</v>
      </c>
      <c r="AR71">
        <v>0.46996648550724623</v>
      </c>
      <c r="AS71">
        <v>1.8226434730895036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770.27945140066311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336.63</v>
      </c>
      <c r="L72">
        <v>6.0299999999999994</v>
      </c>
      <c r="M72">
        <v>61.339999999999996</v>
      </c>
      <c r="N72">
        <v>50.165607983892144</v>
      </c>
      <c r="O72">
        <v>35.44</v>
      </c>
      <c r="P72">
        <v>19.79</v>
      </c>
      <c r="Q72">
        <v>4.3500000000000005</v>
      </c>
      <c r="R72">
        <v>17.905608141245711</v>
      </c>
      <c r="S72">
        <v>11.15</v>
      </c>
      <c r="T72">
        <v>0</v>
      </c>
      <c r="U72">
        <v>27.529999999999998</v>
      </c>
      <c r="V72">
        <v>8.7900000000000009</v>
      </c>
      <c r="W72">
        <v>14.100000000000003</v>
      </c>
      <c r="X72">
        <v>62.64</v>
      </c>
      <c r="Y72">
        <v>0</v>
      </c>
      <c r="Z72">
        <v>0.93106545454545442</v>
      </c>
      <c r="AA72">
        <v>5.5915316455696225</v>
      </c>
      <c r="AB72">
        <v>1.5809752438109523</v>
      </c>
      <c r="AC72">
        <v>4.0891181089995285</v>
      </c>
      <c r="AD72">
        <v>6.8034049962149901</v>
      </c>
      <c r="AE72">
        <v>20.880172596517792</v>
      </c>
      <c r="AF72">
        <v>17.746044624746457</v>
      </c>
      <c r="AG72">
        <v>29.336224000000001</v>
      </c>
      <c r="AH72">
        <v>38.403426399155222</v>
      </c>
      <c r="AI72">
        <v>0</v>
      </c>
      <c r="AJ72">
        <v>0</v>
      </c>
      <c r="AK72">
        <v>22.568330969267144</v>
      </c>
      <c r="AL72">
        <v>1.0071557659208261</v>
      </c>
      <c r="AM72">
        <v>0</v>
      </c>
      <c r="AN72">
        <v>0</v>
      </c>
      <c r="AO72">
        <v>0</v>
      </c>
      <c r="AP72">
        <v>0.21520800000000001</v>
      </c>
      <c r="AQ72">
        <v>29.868893650793652</v>
      </c>
      <c r="AR72">
        <v>0.46996648550724623</v>
      </c>
      <c r="AS72">
        <v>1.8226434730895036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837.17537753927616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360.6868379244317</v>
      </c>
      <c r="L73">
        <v>5.82</v>
      </c>
      <c r="M73">
        <v>61.339999999999996</v>
      </c>
      <c r="N73">
        <v>50.165607983892144</v>
      </c>
      <c r="O73">
        <v>35.44</v>
      </c>
      <c r="P73">
        <v>19.79</v>
      </c>
      <c r="Q73">
        <v>4.3500000000000005</v>
      </c>
      <c r="R73">
        <v>17.905608141245711</v>
      </c>
      <c r="S73">
        <v>11.15</v>
      </c>
      <c r="T73">
        <v>0</v>
      </c>
      <c r="U73">
        <v>26.480000000000004</v>
      </c>
      <c r="V73">
        <v>8.7900000000000009</v>
      </c>
      <c r="W73">
        <v>14.100000000000003</v>
      </c>
      <c r="X73">
        <v>62.64</v>
      </c>
      <c r="Y73">
        <v>0</v>
      </c>
      <c r="Z73">
        <v>5.5073399999999983</v>
      </c>
      <c r="AA73">
        <v>10.177202531645571</v>
      </c>
      <c r="AB73">
        <v>16.688072018004497</v>
      </c>
      <c r="AC73">
        <v>8.1870205748390124</v>
      </c>
      <c r="AD73">
        <v>11.577647236941711</v>
      </c>
      <c r="AE73">
        <v>20.880172596517792</v>
      </c>
      <c r="AF73">
        <v>26.036774847870188</v>
      </c>
      <c r="AG73">
        <v>29.336224000000001</v>
      </c>
      <c r="AH73">
        <v>49.400930939809925</v>
      </c>
      <c r="AI73">
        <v>0</v>
      </c>
      <c r="AJ73">
        <v>0</v>
      </c>
      <c r="AK73">
        <v>22.568330969267144</v>
      </c>
      <c r="AL73">
        <v>1.0071557659208261</v>
      </c>
      <c r="AM73">
        <v>6.6796204051012751</v>
      </c>
      <c r="AN73">
        <v>0</v>
      </c>
      <c r="AO73">
        <v>0</v>
      </c>
      <c r="AP73">
        <v>0.21520800000000001</v>
      </c>
      <c r="AQ73">
        <v>39.815949206349202</v>
      </c>
      <c r="AR73">
        <v>0.46996648550724623</v>
      </c>
      <c r="AS73">
        <v>1.8226434730895036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929.02831310043337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360.6868379244317</v>
      </c>
      <c r="L74">
        <v>6.0300000000000011</v>
      </c>
      <c r="M74">
        <v>61.339999999999996</v>
      </c>
      <c r="N74">
        <v>50.165607983892144</v>
      </c>
      <c r="O74">
        <v>35.44</v>
      </c>
      <c r="P74">
        <v>19.79</v>
      </c>
      <c r="Q74">
        <v>4.3500000000000005</v>
      </c>
      <c r="R74">
        <v>17.905608141245711</v>
      </c>
      <c r="S74">
        <v>11.15</v>
      </c>
      <c r="T74">
        <v>0</v>
      </c>
      <c r="U74">
        <v>26.480000000000004</v>
      </c>
      <c r="V74">
        <v>8.7900000000000009</v>
      </c>
      <c r="W74">
        <v>14.100000000000003</v>
      </c>
      <c r="X74">
        <v>62.64</v>
      </c>
      <c r="Y74">
        <v>0</v>
      </c>
      <c r="Z74">
        <v>5.5073399999999983</v>
      </c>
      <c r="AA74">
        <v>10.177202531645571</v>
      </c>
      <c r="AB74">
        <v>16.688072018004497</v>
      </c>
      <c r="AC74">
        <v>8.1870205748390124</v>
      </c>
      <c r="AD74">
        <v>11.577647236941711</v>
      </c>
      <c r="AE74">
        <v>20.880172596517792</v>
      </c>
      <c r="AF74">
        <v>26.036774847870188</v>
      </c>
      <c r="AG74">
        <v>29.336224000000001</v>
      </c>
      <c r="AH74">
        <v>49.400930939809925</v>
      </c>
      <c r="AI74">
        <v>0</v>
      </c>
      <c r="AJ74">
        <v>0</v>
      </c>
      <c r="AK74">
        <v>22.568330969267144</v>
      </c>
      <c r="AL74">
        <v>1.0071557659208261</v>
      </c>
      <c r="AM74">
        <v>6.6796204051012751</v>
      </c>
      <c r="AN74">
        <v>0</v>
      </c>
      <c r="AO74">
        <v>0</v>
      </c>
      <c r="AP74">
        <v>0.21520800000000001</v>
      </c>
      <c r="AQ74">
        <v>39.815949206349202</v>
      </c>
      <c r="AR74">
        <v>0.46996648550724623</v>
      </c>
      <c r="AS74">
        <v>1.8226434730895036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929.2383131004334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420.61721829414796</v>
      </c>
      <c r="L75">
        <v>6.0300000000000011</v>
      </c>
      <c r="M75">
        <v>61.339999999999996</v>
      </c>
      <c r="N75">
        <v>50.165607983892144</v>
      </c>
      <c r="O75">
        <v>35.44</v>
      </c>
      <c r="P75">
        <v>19.79</v>
      </c>
      <c r="Q75">
        <v>4.3500000000000005</v>
      </c>
      <c r="R75">
        <v>17.905608141245711</v>
      </c>
      <c r="S75">
        <v>11.15</v>
      </c>
      <c r="T75">
        <v>0</v>
      </c>
      <c r="U75">
        <v>26.480000000000004</v>
      </c>
      <c r="V75">
        <v>8.7900000000000009</v>
      </c>
      <c r="W75">
        <v>14.100000000000003</v>
      </c>
      <c r="X75">
        <v>62.64</v>
      </c>
      <c r="Y75">
        <v>0</v>
      </c>
      <c r="Z75">
        <v>5.5073399999999983</v>
      </c>
      <c r="AA75">
        <v>10.177202531645571</v>
      </c>
      <c r="AB75">
        <v>16.688072018004497</v>
      </c>
      <c r="AC75">
        <v>8.1870205748390124</v>
      </c>
      <c r="AD75">
        <v>11.577647236941711</v>
      </c>
      <c r="AE75">
        <v>20.880172596517792</v>
      </c>
      <c r="AF75">
        <v>26.036774847870188</v>
      </c>
      <c r="AG75">
        <v>29.336224000000001</v>
      </c>
      <c r="AH75">
        <v>49.400930939809925</v>
      </c>
      <c r="AI75">
        <v>0</v>
      </c>
      <c r="AJ75">
        <v>0</v>
      </c>
      <c r="AK75">
        <v>22.568330969267144</v>
      </c>
      <c r="AL75">
        <v>1.0071557659208261</v>
      </c>
      <c r="AM75">
        <v>6.6796204051012751</v>
      </c>
      <c r="AN75">
        <v>0</v>
      </c>
      <c r="AO75">
        <v>0</v>
      </c>
      <c r="AP75">
        <v>0.21520800000000001</v>
      </c>
      <c r="AQ75">
        <v>39.815949206349202</v>
      </c>
      <c r="AR75">
        <v>0.46996648550724623</v>
      </c>
      <c r="AS75">
        <v>1.8226434730895036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989.16869347014961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486.16746010311817</v>
      </c>
      <c r="L76">
        <v>6.0300000000000011</v>
      </c>
      <c r="M76">
        <v>61.339999999999996</v>
      </c>
      <c r="N76">
        <v>50.165607983892144</v>
      </c>
      <c r="O76">
        <v>35.44</v>
      </c>
      <c r="P76">
        <v>19.79</v>
      </c>
      <c r="Q76">
        <v>4.3500000000000005</v>
      </c>
      <c r="R76">
        <v>17.905608141245711</v>
      </c>
      <c r="S76">
        <v>11.15</v>
      </c>
      <c r="T76">
        <v>0</v>
      </c>
      <c r="U76">
        <v>26.480000000000004</v>
      </c>
      <c r="V76">
        <v>8.7900000000000009</v>
      </c>
      <c r="W76">
        <v>14.100000000000003</v>
      </c>
      <c r="X76">
        <v>62.64</v>
      </c>
      <c r="Y76">
        <v>0</v>
      </c>
      <c r="Z76">
        <v>5.5073399999999983</v>
      </c>
      <c r="AA76">
        <v>5.5915316455696225</v>
      </c>
      <c r="AB76">
        <v>16.688072018004497</v>
      </c>
      <c r="AC76">
        <v>8.1870205748390124</v>
      </c>
      <c r="AD76">
        <v>11.577647236941711</v>
      </c>
      <c r="AE76">
        <v>20.880172596517792</v>
      </c>
      <c r="AF76">
        <v>26.036774847870188</v>
      </c>
      <c r="AG76">
        <v>29.336224000000001</v>
      </c>
      <c r="AH76">
        <v>49.400930939809925</v>
      </c>
      <c r="AI76">
        <v>0</v>
      </c>
      <c r="AJ76">
        <v>0</v>
      </c>
      <c r="AK76">
        <v>22.568330969267144</v>
      </c>
      <c r="AL76">
        <v>1.0071557659208261</v>
      </c>
      <c r="AM76">
        <v>6.6796204051012751</v>
      </c>
      <c r="AN76">
        <v>0</v>
      </c>
      <c r="AO76">
        <v>0</v>
      </c>
      <c r="AP76">
        <v>0.21520800000000001</v>
      </c>
      <c r="AQ76">
        <v>39.815949206349202</v>
      </c>
      <c r="AR76">
        <v>0.46996648550724623</v>
      </c>
      <c r="AS76">
        <v>1.8226434730895036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1050.1332643930441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489.91492028202038</v>
      </c>
      <c r="L77">
        <v>6.0300000000000011</v>
      </c>
      <c r="M77">
        <v>61.339999999999996</v>
      </c>
      <c r="N77">
        <v>50.165607983892144</v>
      </c>
      <c r="O77">
        <v>35.44</v>
      </c>
      <c r="P77">
        <v>19.79</v>
      </c>
      <c r="Q77">
        <v>4.3500000000000005</v>
      </c>
      <c r="R77">
        <v>17.905608141245711</v>
      </c>
      <c r="S77">
        <v>11.15</v>
      </c>
      <c r="T77">
        <v>0</v>
      </c>
      <c r="U77">
        <v>26.480000000000004</v>
      </c>
      <c r="V77">
        <v>8.7900000000000009</v>
      </c>
      <c r="W77">
        <v>14.100000000000003</v>
      </c>
      <c r="X77">
        <v>62.64</v>
      </c>
      <c r="Y77">
        <v>0</v>
      </c>
      <c r="Z77">
        <v>5.5073399999999983</v>
      </c>
      <c r="AA77">
        <v>0</v>
      </c>
      <c r="AB77">
        <v>16.688072018004497</v>
      </c>
      <c r="AC77">
        <v>8.1870205748390124</v>
      </c>
      <c r="AD77">
        <v>6.693601816805451</v>
      </c>
      <c r="AE77">
        <v>20.880172596517792</v>
      </c>
      <c r="AF77">
        <v>26.036774847870188</v>
      </c>
      <c r="AG77">
        <v>29.336224000000001</v>
      </c>
      <c r="AH77">
        <v>49.400930939809925</v>
      </c>
      <c r="AI77">
        <v>0</v>
      </c>
      <c r="AJ77">
        <v>0</v>
      </c>
      <c r="AK77">
        <v>22.568330969267144</v>
      </c>
      <c r="AL77">
        <v>1.0071557659208261</v>
      </c>
      <c r="AM77">
        <v>6.6796204051012751</v>
      </c>
      <c r="AN77">
        <v>0</v>
      </c>
      <c r="AO77">
        <v>0</v>
      </c>
      <c r="AP77">
        <v>0.21520800000000001</v>
      </c>
      <c r="AQ77">
        <v>39.815949206349202</v>
      </c>
      <c r="AR77">
        <v>0.46996648550724623</v>
      </c>
      <c r="AS77">
        <v>1.8226434730895036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1043.4051475062404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489.91492028202038</v>
      </c>
      <c r="L78">
        <v>6.0300000000000011</v>
      </c>
      <c r="M78">
        <v>61.339999999999996</v>
      </c>
      <c r="N78">
        <v>50.165607983892144</v>
      </c>
      <c r="O78">
        <v>35.44</v>
      </c>
      <c r="P78">
        <v>19.79</v>
      </c>
      <c r="Q78">
        <v>4.3500000000000005</v>
      </c>
      <c r="R78">
        <v>17.905608141245711</v>
      </c>
      <c r="S78">
        <v>11.15</v>
      </c>
      <c r="T78">
        <v>0</v>
      </c>
      <c r="U78">
        <v>26.480000000000004</v>
      </c>
      <c r="V78">
        <v>8.7900000000000009</v>
      </c>
      <c r="W78">
        <v>14.100000000000003</v>
      </c>
      <c r="X78">
        <v>62.64</v>
      </c>
      <c r="Y78">
        <v>0</v>
      </c>
      <c r="Z78">
        <v>5.5073399999999983</v>
      </c>
      <c r="AA78">
        <v>0</v>
      </c>
      <c r="AB78">
        <v>16.688072018004497</v>
      </c>
      <c r="AC78">
        <v>8.1870205748390124</v>
      </c>
      <c r="AD78">
        <v>3.8475034065102198</v>
      </c>
      <c r="AE78">
        <v>20.880172596517792</v>
      </c>
      <c r="AF78">
        <v>26.036774847870188</v>
      </c>
      <c r="AG78">
        <v>29.336224000000001</v>
      </c>
      <c r="AH78">
        <v>39.523379936642023</v>
      </c>
      <c r="AI78">
        <v>0</v>
      </c>
      <c r="AJ78">
        <v>0</v>
      </c>
      <c r="AK78">
        <v>22.568330969267144</v>
      </c>
      <c r="AL78">
        <v>1.0071557659208261</v>
      </c>
      <c r="AM78">
        <v>6.6796204051012751</v>
      </c>
      <c r="AN78">
        <v>0</v>
      </c>
      <c r="AO78">
        <v>0</v>
      </c>
      <c r="AP78">
        <v>0.21520800000000001</v>
      </c>
      <c r="AQ78">
        <v>39.815949206349202</v>
      </c>
      <c r="AR78">
        <v>0.46996648550724623</v>
      </c>
      <c r="AS78">
        <v>1.8226434730895036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1030.6814980927772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489.91492028202038</v>
      </c>
      <c r="L79">
        <v>6.0300000000000011</v>
      </c>
      <c r="M79">
        <v>61.339999999999996</v>
      </c>
      <c r="N79">
        <v>50.165607983892144</v>
      </c>
      <c r="O79">
        <v>35.44</v>
      </c>
      <c r="P79">
        <v>19.79</v>
      </c>
      <c r="Q79">
        <v>4.3500000000000005</v>
      </c>
      <c r="R79">
        <v>17.905608141245711</v>
      </c>
      <c r="S79">
        <v>11.15</v>
      </c>
      <c r="T79">
        <v>0</v>
      </c>
      <c r="U79">
        <v>26.480000000000004</v>
      </c>
      <c r="V79">
        <v>8.7900000000000009</v>
      </c>
      <c r="W79">
        <v>14.100000000000003</v>
      </c>
      <c r="X79">
        <v>62.64</v>
      </c>
      <c r="Y79">
        <v>0</v>
      </c>
      <c r="Z79">
        <v>0.93106545454545442</v>
      </c>
      <c r="AA79">
        <v>0</v>
      </c>
      <c r="AB79">
        <v>1.1242490622655661</v>
      </c>
      <c r="AC79">
        <v>4.0891181089995285</v>
      </c>
      <c r="AD79">
        <v>0</v>
      </c>
      <c r="AE79">
        <v>13.923043149129448</v>
      </c>
      <c r="AF79">
        <v>26.036774847870188</v>
      </c>
      <c r="AG79">
        <v>29.336224000000001</v>
      </c>
      <c r="AH79">
        <v>28.806961774023229</v>
      </c>
      <c r="AI79">
        <v>1.6118593872741551</v>
      </c>
      <c r="AJ79">
        <v>0</v>
      </c>
      <c r="AK79">
        <v>22.568330969267144</v>
      </c>
      <c r="AL79">
        <v>1.0071557659208261</v>
      </c>
      <c r="AM79">
        <v>0</v>
      </c>
      <c r="AN79">
        <v>0</v>
      </c>
      <c r="AO79">
        <v>0</v>
      </c>
      <c r="AP79">
        <v>0</v>
      </c>
      <c r="AQ79">
        <v>29.02322063492063</v>
      </c>
      <c r="AR79">
        <v>1.3967228260869562</v>
      </c>
      <c r="AS79">
        <v>1.8226434730895036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969.77350586055081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489.91492028202038</v>
      </c>
      <c r="L80">
        <v>6.0300000000000011</v>
      </c>
      <c r="M80">
        <v>61.339999999999996</v>
      </c>
      <c r="N80">
        <v>50.165607983892144</v>
      </c>
      <c r="O80">
        <v>35.44</v>
      </c>
      <c r="P80">
        <v>19.79</v>
      </c>
      <c r="Q80">
        <v>4.3500000000000005</v>
      </c>
      <c r="R80">
        <v>17.905608141245711</v>
      </c>
      <c r="S80">
        <v>11.15</v>
      </c>
      <c r="T80">
        <v>0</v>
      </c>
      <c r="U80">
        <v>26.480000000000004</v>
      </c>
      <c r="V80">
        <v>8.7900000000000009</v>
      </c>
      <c r="W80">
        <v>14.100000000000003</v>
      </c>
      <c r="X80">
        <v>62.64</v>
      </c>
      <c r="Y80">
        <v>0</v>
      </c>
      <c r="Z80">
        <v>0</v>
      </c>
      <c r="AA80">
        <v>0</v>
      </c>
      <c r="AB80">
        <v>0</v>
      </c>
      <c r="AC80">
        <v>4.0891181089995285</v>
      </c>
      <c r="AD80">
        <v>0</v>
      </c>
      <c r="AE80">
        <v>6.9615215745647241</v>
      </c>
      <c r="AF80">
        <v>26.036774847870188</v>
      </c>
      <c r="AG80">
        <v>29.336224000000001</v>
      </c>
      <c r="AH80">
        <v>19.201713199577611</v>
      </c>
      <c r="AI80">
        <v>6.9876520031421823</v>
      </c>
      <c r="AJ80">
        <v>0</v>
      </c>
      <c r="AK80">
        <v>22.568330969267144</v>
      </c>
      <c r="AL80">
        <v>1.0071557659208261</v>
      </c>
      <c r="AM80">
        <v>0</v>
      </c>
      <c r="AN80">
        <v>0</v>
      </c>
      <c r="AO80">
        <v>0</v>
      </c>
      <c r="AP80">
        <v>0</v>
      </c>
      <c r="AQ80">
        <v>28.600384126984128</v>
      </c>
      <c r="AR80">
        <v>1.3967228260869562</v>
      </c>
      <c r="AS80">
        <v>1.8226434730895036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956.10437730266108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489.91492028202038</v>
      </c>
      <c r="L81">
        <v>6.0300000000000011</v>
      </c>
      <c r="M81">
        <v>61.339999999999996</v>
      </c>
      <c r="N81">
        <v>50.165607983892144</v>
      </c>
      <c r="O81">
        <v>35.44</v>
      </c>
      <c r="P81">
        <v>19.79</v>
      </c>
      <c r="Q81">
        <v>4.3500000000000005</v>
      </c>
      <c r="R81">
        <v>17.905608141245711</v>
      </c>
      <c r="S81">
        <v>11.15</v>
      </c>
      <c r="T81">
        <v>0</v>
      </c>
      <c r="U81">
        <v>26.480000000000004</v>
      </c>
      <c r="V81">
        <v>8.7900000000000009</v>
      </c>
      <c r="W81">
        <v>14.100000000000003</v>
      </c>
      <c r="X81">
        <v>62.64</v>
      </c>
      <c r="Y81">
        <v>0</v>
      </c>
      <c r="Z81">
        <v>0</v>
      </c>
      <c r="AA81">
        <v>0</v>
      </c>
      <c r="AB81">
        <v>0</v>
      </c>
      <c r="AC81">
        <v>4.0891181089995285</v>
      </c>
      <c r="AD81">
        <v>0</v>
      </c>
      <c r="AE81">
        <v>6.9615215745647241</v>
      </c>
      <c r="AF81">
        <v>26.036774847870188</v>
      </c>
      <c r="AG81">
        <v>29.336224000000001</v>
      </c>
      <c r="AH81">
        <v>9.6008565997888056</v>
      </c>
      <c r="AI81">
        <v>6.9876520031421823</v>
      </c>
      <c r="AJ81">
        <v>0</v>
      </c>
      <c r="AK81">
        <v>22.568330969267144</v>
      </c>
      <c r="AL81">
        <v>1.0071557659208261</v>
      </c>
      <c r="AM81">
        <v>0</v>
      </c>
      <c r="AN81">
        <v>0</v>
      </c>
      <c r="AO81">
        <v>0</v>
      </c>
      <c r="AP81">
        <v>0</v>
      </c>
      <c r="AQ81">
        <v>28.600384126984128</v>
      </c>
      <c r="AR81">
        <v>3.7289864130434767</v>
      </c>
      <c r="AS81">
        <v>4.5456289027653884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951.55876971950465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490.15</v>
      </c>
      <c r="L82">
        <v>6.0300000000000011</v>
      </c>
      <c r="M82">
        <v>61.339999999999996</v>
      </c>
      <c r="N82">
        <v>50.165607983892144</v>
      </c>
      <c r="O82">
        <v>35.44</v>
      </c>
      <c r="P82">
        <v>19.79</v>
      </c>
      <c r="Q82">
        <v>4.3500000000000005</v>
      </c>
      <c r="R82">
        <v>17.905608141245711</v>
      </c>
      <c r="S82">
        <v>11.15</v>
      </c>
      <c r="T82">
        <v>0</v>
      </c>
      <c r="U82">
        <v>26.480000000000004</v>
      </c>
      <c r="V82">
        <v>8.7900000000000009</v>
      </c>
      <c r="W82">
        <v>14.100000000000003</v>
      </c>
      <c r="X82">
        <v>62.64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6.9615215745647241</v>
      </c>
      <c r="AF82">
        <v>26.036774847870188</v>
      </c>
      <c r="AG82">
        <v>29.336224000000001</v>
      </c>
      <c r="AH82">
        <v>0</v>
      </c>
      <c r="AI82">
        <v>6.9876520031421823</v>
      </c>
      <c r="AJ82">
        <v>0</v>
      </c>
      <c r="AK82">
        <v>22.568330969267144</v>
      </c>
      <c r="AL82">
        <v>1.0071557659208261</v>
      </c>
      <c r="AM82">
        <v>0</v>
      </c>
      <c r="AN82">
        <v>0</v>
      </c>
      <c r="AO82">
        <v>0</v>
      </c>
      <c r="AP82">
        <v>0</v>
      </c>
      <c r="AQ82">
        <v>28.600384126984128</v>
      </c>
      <c r="AR82">
        <v>11.191351449275357</v>
      </c>
      <c r="AS82">
        <v>4.5456289027653884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945.5662397649279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432.81</v>
      </c>
      <c r="L83">
        <v>6.0300000000000011</v>
      </c>
      <c r="M83">
        <v>61.339999999999996</v>
      </c>
      <c r="N83">
        <v>50.165607983892144</v>
      </c>
      <c r="O83">
        <v>35.44</v>
      </c>
      <c r="P83">
        <v>19.79</v>
      </c>
      <c r="Q83">
        <v>4.3500000000000005</v>
      </c>
      <c r="R83">
        <v>17.905608141245711</v>
      </c>
      <c r="S83">
        <v>11.15</v>
      </c>
      <c r="T83">
        <v>0</v>
      </c>
      <c r="U83">
        <v>26.480000000000004</v>
      </c>
      <c r="V83">
        <v>8.7900000000000009</v>
      </c>
      <c r="W83">
        <v>14.100000000000003</v>
      </c>
      <c r="X83">
        <v>62.64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6.9615215745647241</v>
      </c>
      <c r="AF83">
        <v>26.036774847870188</v>
      </c>
      <c r="AG83">
        <v>29.336224000000001</v>
      </c>
      <c r="AH83">
        <v>0</v>
      </c>
      <c r="AI83">
        <v>6.9876520031421823</v>
      </c>
      <c r="AJ83">
        <v>0</v>
      </c>
      <c r="AK83">
        <v>22.568330969267144</v>
      </c>
      <c r="AL83">
        <v>1.0071557659208261</v>
      </c>
      <c r="AM83">
        <v>0</v>
      </c>
      <c r="AN83">
        <v>0</v>
      </c>
      <c r="AO83">
        <v>0</v>
      </c>
      <c r="AP83">
        <v>0</v>
      </c>
      <c r="AQ83">
        <v>19.907974603174601</v>
      </c>
      <c r="AR83">
        <v>11.191351449275357</v>
      </c>
      <c r="AS83">
        <v>4.5456289027653884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879.53383024111815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408.76000000000005</v>
      </c>
      <c r="L84">
        <v>6.0300000000000011</v>
      </c>
      <c r="M84">
        <v>61.339999999999996</v>
      </c>
      <c r="N84">
        <v>50.165607983892144</v>
      </c>
      <c r="O84">
        <v>35.44</v>
      </c>
      <c r="P84">
        <v>19.79</v>
      </c>
      <c r="Q84">
        <v>4.3500000000000005</v>
      </c>
      <c r="R84">
        <v>17.905608141245711</v>
      </c>
      <c r="S84">
        <v>11.15</v>
      </c>
      <c r="T84">
        <v>0</v>
      </c>
      <c r="U84">
        <v>26.480000000000004</v>
      </c>
      <c r="V84">
        <v>8.7900000000000009</v>
      </c>
      <c r="W84">
        <v>14.100000000000003</v>
      </c>
      <c r="X84">
        <v>62.64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6.9615215745647241</v>
      </c>
      <c r="AF84">
        <v>26.036774847870188</v>
      </c>
      <c r="AG84">
        <v>29.336224000000001</v>
      </c>
      <c r="AH84">
        <v>0</v>
      </c>
      <c r="AI84">
        <v>6.9876520031421823</v>
      </c>
      <c r="AJ84">
        <v>0</v>
      </c>
      <c r="AK84">
        <v>22.568330969267144</v>
      </c>
      <c r="AL84">
        <v>1.0071557659208261</v>
      </c>
      <c r="AM84">
        <v>0</v>
      </c>
      <c r="AN84">
        <v>0</v>
      </c>
      <c r="AO84">
        <v>0</v>
      </c>
      <c r="AP84">
        <v>0</v>
      </c>
      <c r="AQ84">
        <v>19.907974603174601</v>
      </c>
      <c r="AR84">
        <v>11.191351449275357</v>
      </c>
      <c r="AS84">
        <v>4.5456289027653884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855.4838302411182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384.72</v>
      </c>
      <c r="L85">
        <v>6.0299999999999994</v>
      </c>
      <c r="M85">
        <v>61.339999999999996</v>
      </c>
      <c r="N85">
        <v>50.165607983892144</v>
      </c>
      <c r="O85">
        <v>35.44</v>
      </c>
      <c r="P85">
        <v>19.79</v>
      </c>
      <c r="Q85">
        <v>4.3500000000000005</v>
      </c>
      <c r="R85">
        <v>17.905608141245711</v>
      </c>
      <c r="S85">
        <v>11.15</v>
      </c>
      <c r="T85">
        <v>0</v>
      </c>
      <c r="U85">
        <v>26.480000000000004</v>
      </c>
      <c r="V85">
        <v>8.7900000000000009</v>
      </c>
      <c r="W85">
        <v>14.100000000000003</v>
      </c>
      <c r="X85">
        <v>62.64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6.9615215745647241</v>
      </c>
      <c r="AF85">
        <v>13.150096348884382</v>
      </c>
      <c r="AG85">
        <v>29.336224000000001</v>
      </c>
      <c r="AH85">
        <v>0</v>
      </c>
      <c r="AI85">
        <v>6.9876520031421823</v>
      </c>
      <c r="AJ85">
        <v>0</v>
      </c>
      <c r="AK85">
        <v>22.568330969267144</v>
      </c>
      <c r="AL85">
        <v>1.0071557659208261</v>
      </c>
      <c r="AM85">
        <v>0</v>
      </c>
      <c r="AN85">
        <v>0</v>
      </c>
      <c r="AO85">
        <v>0</v>
      </c>
      <c r="AP85">
        <v>0</v>
      </c>
      <c r="AQ85">
        <v>19.907974603174601</v>
      </c>
      <c r="AR85">
        <v>11.191351449275357</v>
      </c>
      <c r="AS85">
        <v>4.5456289027653884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818.55715174213242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336.63</v>
      </c>
      <c r="L86">
        <v>6.0299999999999994</v>
      </c>
      <c r="M86">
        <v>61.339999999999996</v>
      </c>
      <c r="N86">
        <v>50.165607983892144</v>
      </c>
      <c r="O86">
        <v>35.44</v>
      </c>
      <c r="P86">
        <v>19.79</v>
      </c>
      <c r="Q86">
        <v>4.3500000000000005</v>
      </c>
      <c r="R86">
        <v>17.905608141245711</v>
      </c>
      <c r="S86">
        <v>11.15</v>
      </c>
      <c r="T86">
        <v>0</v>
      </c>
      <c r="U86">
        <v>26.480000000000004</v>
      </c>
      <c r="V86">
        <v>8.7900000000000009</v>
      </c>
      <c r="W86">
        <v>14.100000000000003</v>
      </c>
      <c r="X86">
        <v>62.64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6.9615215745647241</v>
      </c>
      <c r="AF86">
        <v>5.9130375253549694</v>
      </c>
      <c r="AG86">
        <v>29.336224000000001</v>
      </c>
      <c r="AH86">
        <v>0</v>
      </c>
      <c r="AI86">
        <v>1.5064516889238018</v>
      </c>
      <c r="AJ86">
        <v>0</v>
      </c>
      <c r="AK86">
        <v>22.568330969267144</v>
      </c>
      <c r="AL86">
        <v>1.0071557659208261</v>
      </c>
      <c r="AM86">
        <v>0</v>
      </c>
      <c r="AN86">
        <v>0</v>
      </c>
      <c r="AO86">
        <v>0</v>
      </c>
      <c r="AP86">
        <v>0</v>
      </c>
      <c r="AQ86">
        <v>19.907974603174601</v>
      </c>
      <c r="AR86">
        <v>11.191351449275357</v>
      </c>
      <c r="AS86">
        <v>4.5456289027653884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757.74889260438454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278.92</v>
      </c>
      <c r="L87">
        <v>6.03</v>
      </c>
      <c r="M87">
        <v>61.339999999999996</v>
      </c>
      <c r="N87">
        <v>50.165607983892144</v>
      </c>
      <c r="O87">
        <v>35.44</v>
      </c>
      <c r="P87">
        <v>19.79</v>
      </c>
      <c r="Q87">
        <v>4.3500000000000005</v>
      </c>
      <c r="R87">
        <v>17.905608141245711</v>
      </c>
      <c r="S87">
        <v>11.15</v>
      </c>
      <c r="T87">
        <v>0</v>
      </c>
      <c r="U87">
        <v>26.480000000000004</v>
      </c>
      <c r="V87">
        <v>8.7900000000000009</v>
      </c>
      <c r="W87">
        <v>14.100000000000003</v>
      </c>
      <c r="X87">
        <v>62.64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6.9615215745647241</v>
      </c>
      <c r="AF87">
        <v>5.9130375253549694</v>
      </c>
      <c r="AG87">
        <v>29.336224000000001</v>
      </c>
      <c r="AH87">
        <v>0</v>
      </c>
      <c r="AI87">
        <v>0</v>
      </c>
      <c r="AJ87">
        <v>0</v>
      </c>
      <c r="AK87">
        <v>22.568330969267144</v>
      </c>
      <c r="AL87">
        <v>1.0071557659208261</v>
      </c>
      <c r="AM87">
        <v>0</v>
      </c>
      <c r="AN87">
        <v>0</v>
      </c>
      <c r="AO87">
        <v>0</v>
      </c>
      <c r="AP87">
        <v>0</v>
      </c>
      <c r="AQ87">
        <v>19.907974603174601</v>
      </c>
      <c r="AR87">
        <v>2.8022300724637672</v>
      </c>
      <c r="AS87">
        <v>1.8226434730895036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687.42033410897341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232.2</v>
      </c>
      <c r="L88">
        <v>6.03</v>
      </c>
      <c r="M88">
        <v>61.339999999999996</v>
      </c>
      <c r="N88">
        <v>50.165607983892144</v>
      </c>
      <c r="O88">
        <v>35.44</v>
      </c>
      <c r="P88">
        <v>19.79</v>
      </c>
      <c r="Q88">
        <v>4.3500000000000005</v>
      </c>
      <c r="R88">
        <v>17.905608141245711</v>
      </c>
      <c r="S88">
        <v>11.15</v>
      </c>
      <c r="T88">
        <v>0</v>
      </c>
      <c r="U88">
        <v>26.480000000000004</v>
      </c>
      <c r="V88">
        <v>8.7900000000000009</v>
      </c>
      <c r="W88">
        <v>14.100000000000003</v>
      </c>
      <c r="X88">
        <v>62.64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6.9615215745647241</v>
      </c>
      <c r="AF88">
        <v>5.9130375253549694</v>
      </c>
      <c r="AG88">
        <v>29.336224000000001</v>
      </c>
      <c r="AH88">
        <v>0</v>
      </c>
      <c r="AI88">
        <v>0</v>
      </c>
      <c r="AJ88">
        <v>0</v>
      </c>
      <c r="AK88">
        <v>22.568330969267144</v>
      </c>
      <c r="AL88">
        <v>1.0071557659208261</v>
      </c>
      <c r="AM88">
        <v>0</v>
      </c>
      <c r="AN88">
        <v>0</v>
      </c>
      <c r="AO88">
        <v>0</v>
      </c>
      <c r="AP88">
        <v>0</v>
      </c>
      <c r="AQ88">
        <v>19.907974603174601</v>
      </c>
      <c r="AR88">
        <v>2.3322635869565205</v>
      </c>
      <c r="AS88">
        <v>1.8226434730895036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640.23036762346624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221.57999999999998</v>
      </c>
      <c r="L89">
        <v>6.03</v>
      </c>
      <c r="M89">
        <v>61.339999999999996</v>
      </c>
      <c r="N89">
        <v>50.165607983892144</v>
      </c>
      <c r="O89">
        <v>35.44</v>
      </c>
      <c r="P89">
        <v>19.79</v>
      </c>
      <c r="Q89">
        <v>4.3500000000000005</v>
      </c>
      <c r="R89">
        <v>17.905608141245711</v>
      </c>
      <c r="S89">
        <v>11.15</v>
      </c>
      <c r="T89">
        <v>0</v>
      </c>
      <c r="U89">
        <v>28.850000000000005</v>
      </c>
      <c r="V89">
        <v>8.7900000000000009</v>
      </c>
      <c r="W89">
        <v>14.100000000000003</v>
      </c>
      <c r="X89">
        <v>62.64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6.9615215745647241</v>
      </c>
      <c r="AF89">
        <v>5.9130375253549694</v>
      </c>
      <c r="AG89">
        <v>29.336224000000001</v>
      </c>
      <c r="AH89">
        <v>0</v>
      </c>
      <c r="AI89">
        <v>0</v>
      </c>
      <c r="AJ89">
        <v>0</v>
      </c>
      <c r="AK89">
        <v>22.568330969267144</v>
      </c>
      <c r="AL89">
        <v>1.0071557659208261</v>
      </c>
      <c r="AM89">
        <v>0</v>
      </c>
      <c r="AN89">
        <v>0</v>
      </c>
      <c r="AO89">
        <v>0</v>
      </c>
      <c r="AP89">
        <v>0</v>
      </c>
      <c r="AQ89">
        <v>19.907974603174601</v>
      </c>
      <c r="AR89">
        <v>2.3322635869565205</v>
      </c>
      <c r="AS89">
        <v>1.8226434730895036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631.98036762346624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192.36</v>
      </c>
      <c r="L90">
        <v>6.03</v>
      </c>
      <c r="M90">
        <v>61.339999999999996</v>
      </c>
      <c r="N90">
        <v>50.165607983892144</v>
      </c>
      <c r="O90">
        <v>35.44</v>
      </c>
      <c r="P90">
        <v>19.79</v>
      </c>
      <c r="Q90">
        <v>4.3500000000000005</v>
      </c>
      <c r="R90">
        <v>17.905608141245711</v>
      </c>
      <c r="S90">
        <v>11.15</v>
      </c>
      <c r="T90">
        <v>0</v>
      </c>
      <c r="U90">
        <v>30.87</v>
      </c>
      <c r="V90">
        <v>8.7900000000000009</v>
      </c>
      <c r="W90">
        <v>14.100000000000003</v>
      </c>
      <c r="X90">
        <v>62.64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6.9615215745647241</v>
      </c>
      <c r="AF90">
        <v>5.9130375253549694</v>
      </c>
      <c r="AG90">
        <v>29.336224000000001</v>
      </c>
      <c r="AH90">
        <v>0</v>
      </c>
      <c r="AI90">
        <v>0</v>
      </c>
      <c r="AJ90">
        <v>0</v>
      </c>
      <c r="AK90">
        <v>22.568330969267144</v>
      </c>
      <c r="AL90">
        <v>1.0071557659208261</v>
      </c>
      <c r="AM90">
        <v>0</v>
      </c>
      <c r="AN90">
        <v>0</v>
      </c>
      <c r="AO90">
        <v>0</v>
      </c>
      <c r="AP90">
        <v>0</v>
      </c>
      <c r="AQ90">
        <v>19.907974603174601</v>
      </c>
      <c r="AR90">
        <v>2.3322635869565205</v>
      </c>
      <c r="AS90">
        <v>1.8226434730895036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604.78036762346619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192.36</v>
      </c>
      <c r="L91">
        <v>6.03</v>
      </c>
      <c r="M91">
        <v>61.339999999999996</v>
      </c>
      <c r="N91">
        <v>50.165607983892144</v>
      </c>
      <c r="O91">
        <v>35.44</v>
      </c>
      <c r="P91">
        <v>19.79</v>
      </c>
      <c r="Q91">
        <v>4.3500000000000005</v>
      </c>
      <c r="R91">
        <v>17.904904694167854</v>
      </c>
      <c r="S91">
        <v>11.149999999999999</v>
      </c>
      <c r="T91">
        <v>0</v>
      </c>
      <c r="U91">
        <v>31.56</v>
      </c>
      <c r="V91">
        <v>8.7900000000000009</v>
      </c>
      <c r="W91">
        <v>14.100000000000003</v>
      </c>
      <c r="X91">
        <v>62.64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6.9615215745647241</v>
      </c>
      <c r="AF91">
        <v>5.9130375253549694</v>
      </c>
      <c r="AG91">
        <v>29.336224000000001</v>
      </c>
      <c r="AH91">
        <v>0</v>
      </c>
      <c r="AI91">
        <v>0</v>
      </c>
      <c r="AJ91">
        <v>0</v>
      </c>
      <c r="AK91">
        <v>22.568330969267144</v>
      </c>
      <c r="AL91">
        <v>1.0071557659208261</v>
      </c>
      <c r="AM91">
        <v>0</v>
      </c>
      <c r="AN91">
        <v>0</v>
      </c>
      <c r="AO91">
        <v>0</v>
      </c>
      <c r="AP91">
        <v>0</v>
      </c>
      <c r="AQ91">
        <v>19.907974603174601</v>
      </c>
      <c r="AR91">
        <v>1.3967228260869562</v>
      </c>
      <c r="AS91">
        <v>1.8226434730895036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604.53412341551882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192.36</v>
      </c>
      <c r="L92">
        <v>6.03</v>
      </c>
      <c r="M92">
        <v>61.339999999999996</v>
      </c>
      <c r="N92">
        <v>50.165607983892144</v>
      </c>
      <c r="O92">
        <v>35.44</v>
      </c>
      <c r="P92">
        <v>19.79</v>
      </c>
      <c r="Q92">
        <v>4.3500000000000005</v>
      </c>
      <c r="R92">
        <v>17.904904694167854</v>
      </c>
      <c r="S92">
        <v>11.149999999999999</v>
      </c>
      <c r="T92">
        <v>0</v>
      </c>
      <c r="U92">
        <v>33.971483276569728</v>
      </c>
      <c r="V92">
        <v>8.7900000000000009</v>
      </c>
      <c r="W92">
        <v>14.100000000000003</v>
      </c>
      <c r="X92">
        <v>62.64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6.9615215745647241</v>
      </c>
      <c r="AF92">
        <v>5.9130375253549694</v>
      </c>
      <c r="AG92">
        <v>29.336224000000001</v>
      </c>
      <c r="AH92">
        <v>0</v>
      </c>
      <c r="AI92">
        <v>0</v>
      </c>
      <c r="AJ92">
        <v>0</v>
      </c>
      <c r="AK92">
        <v>22.568330969267144</v>
      </c>
      <c r="AL92">
        <v>1.0071557659208261</v>
      </c>
      <c r="AM92">
        <v>0</v>
      </c>
      <c r="AN92">
        <v>0</v>
      </c>
      <c r="AO92">
        <v>0</v>
      </c>
      <c r="AP92">
        <v>0</v>
      </c>
      <c r="AQ92">
        <v>9.5311507936507933</v>
      </c>
      <c r="AR92">
        <v>1.3967228260869562</v>
      </c>
      <c r="AS92">
        <v>1.8226434730895036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596.56878288256473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192.36</v>
      </c>
      <c r="L93">
        <v>6.03</v>
      </c>
      <c r="M93">
        <v>61.339999999999996</v>
      </c>
      <c r="N93">
        <v>50.165607983892144</v>
      </c>
      <c r="O93">
        <v>35.44</v>
      </c>
      <c r="P93">
        <v>19.79</v>
      </c>
      <c r="Q93">
        <v>4.3500000000000005</v>
      </c>
      <c r="R93">
        <v>17.904904694167854</v>
      </c>
      <c r="S93">
        <v>11.149999999999999</v>
      </c>
      <c r="T93">
        <v>0</v>
      </c>
      <c r="U93">
        <v>36.378516797129812</v>
      </c>
      <c r="V93">
        <v>8.7899999999999991</v>
      </c>
      <c r="W93">
        <v>14.100000000000003</v>
      </c>
      <c r="X93">
        <v>62.64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6.9615215745647241</v>
      </c>
      <c r="AF93">
        <v>5.9130375253549694</v>
      </c>
      <c r="AG93">
        <v>29.336224000000001</v>
      </c>
      <c r="AH93">
        <v>0</v>
      </c>
      <c r="AI93">
        <v>0</v>
      </c>
      <c r="AJ93">
        <v>0</v>
      </c>
      <c r="AK93">
        <v>22.568330969267144</v>
      </c>
      <c r="AL93">
        <v>1.0071557659208261</v>
      </c>
      <c r="AM93">
        <v>0</v>
      </c>
      <c r="AN93">
        <v>0</v>
      </c>
      <c r="AO93">
        <v>0</v>
      </c>
      <c r="AP93">
        <v>0</v>
      </c>
      <c r="AQ93">
        <v>9.5311507936507933</v>
      </c>
      <c r="AR93">
        <v>1.3967228260869562</v>
      </c>
      <c r="AS93">
        <v>1.8226434730895036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598.97581640312478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192.36</v>
      </c>
      <c r="L94">
        <v>6.03</v>
      </c>
      <c r="M94">
        <v>61.339999999999996</v>
      </c>
      <c r="N94">
        <v>50.165607983892144</v>
      </c>
      <c r="O94">
        <v>35.44</v>
      </c>
      <c r="P94">
        <v>19.79</v>
      </c>
      <c r="Q94">
        <v>4.3500000000000005</v>
      </c>
      <c r="R94">
        <v>17.904904694167854</v>
      </c>
      <c r="S94">
        <v>11.149999999999999</v>
      </c>
      <c r="T94">
        <v>0</v>
      </c>
      <c r="U94">
        <v>37.987033306001322</v>
      </c>
      <c r="V94">
        <v>8.7899999999999991</v>
      </c>
      <c r="W94">
        <v>14.100000000000003</v>
      </c>
      <c r="X94">
        <v>62.64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6.9615215745647241</v>
      </c>
      <c r="AF94">
        <v>5.9130375253549694</v>
      </c>
      <c r="AG94">
        <v>29.336224000000001</v>
      </c>
      <c r="AH94">
        <v>0</v>
      </c>
      <c r="AI94">
        <v>0</v>
      </c>
      <c r="AJ94">
        <v>0</v>
      </c>
      <c r="AK94">
        <v>22.568330969267144</v>
      </c>
      <c r="AL94">
        <v>10.011874354561101</v>
      </c>
      <c r="AM94">
        <v>0</v>
      </c>
      <c r="AN94">
        <v>0</v>
      </c>
      <c r="AO94">
        <v>0</v>
      </c>
      <c r="AP94">
        <v>0</v>
      </c>
      <c r="AQ94">
        <v>9.5311507936507933</v>
      </c>
      <c r="AR94">
        <v>1.3967228260869562</v>
      </c>
      <c r="AS94">
        <v>1.8226434730895036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609.58905150063651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202.4</v>
      </c>
      <c r="L95">
        <v>6.03</v>
      </c>
      <c r="M95">
        <v>61.339999999999996</v>
      </c>
      <c r="N95">
        <v>50.165607983892144</v>
      </c>
      <c r="O95">
        <v>35.44</v>
      </c>
      <c r="P95">
        <v>19.79</v>
      </c>
      <c r="Q95">
        <v>4.3500000000000005</v>
      </c>
      <c r="R95">
        <v>17.904904694167854</v>
      </c>
      <c r="S95">
        <v>11.149999999999999</v>
      </c>
      <c r="T95">
        <v>0</v>
      </c>
      <c r="U95">
        <v>39.768539639408068</v>
      </c>
      <c r="V95">
        <v>8.7899999999999991</v>
      </c>
      <c r="W95">
        <v>14.100000000000003</v>
      </c>
      <c r="X95">
        <v>62.64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5.9130375253549694</v>
      </c>
      <c r="AG95">
        <v>29.336224000000001</v>
      </c>
      <c r="AH95">
        <v>0</v>
      </c>
      <c r="AI95">
        <v>0</v>
      </c>
      <c r="AJ95">
        <v>0</v>
      </c>
      <c r="AK95">
        <v>22.568330969267144</v>
      </c>
      <c r="AL95">
        <v>20.008827882960411</v>
      </c>
      <c r="AM95">
        <v>0</v>
      </c>
      <c r="AN95">
        <v>0</v>
      </c>
      <c r="AO95">
        <v>0</v>
      </c>
      <c r="AP95">
        <v>0</v>
      </c>
      <c r="AQ95">
        <v>9.5311507936507933</v>
      </c>
      <c r="AR95">
        <v>1.3967228260869562</v>
      </c>
      <c r="AS95">
        <v>1.8226434730895036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624.44598978787792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192.36</v>
      </c>
      <c r="L96">
        <v>6.0302525337130417</v>
      </c>
      <c r="M96">
        <v>61.339999999999996</v>
      </c>
      <c r="N96">
        <v>50.165607983892144</v>
      </c>
      <c r="O96">
        <v>35.44</v>
      </c>
      <c r="P96">
        <v>19.79</v>
      </c>
      <c r="Q96">
        <v>4.3500000000000005</v>
      </c>
      <c r="R96">
        <v>17.904904694167854</v>
      </c>
      <c r="S96">
        <v>11.149999999999999</v>
      </c>
      <c r="T96">
        <v>0</v>
      </c>
      <c r="U96">
        <v>40.258604844578429</v>
      </c>
      <c r="V96">
        <v>8.7899999999999991</v>
      </c>
      <c r="W96">
        <v>14.100000000000003</v>
      </c>
      <c r="X96">
        <v>62.64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5.9130375253549694</v>
      </c>
      <c r="AG96">
        <v>29.336224000000001</v>
      </c>
      <c r="AH96">
        <v>0</v>
      </c>
      <c r="AI96">
        <v>0</v>
      </c>
      <c r="AJ96">
        <v>0</v>
      </c>
      <c r="AK96">
        <v>22.568330969267144</v>
      </c>
      <c r="AL96">
        <v>20.008827882960411</v>
      </c>
      <c r="AM96">
        <v>0</v>
      </c>
      <c r="AN96">
        <v>0</v>
      </c>
      <c r="AO96">
        <v>0</v>
      </c>
      <c r="AP96">
        <v>0</v>
      </c>
      <c r="AQ96">
        <v>9.5311507936507933</v>
      </c>
      <c r="AR96">
        <v>1.3967228260869562</v>
      </c>
      <c r="AS96">
        <v>1.8226434730895036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614.89630752676135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192.36</v>
      </c>
      <c r="L97">
        <v>6.03</v>
      </c>
      <c r="M97">
        <v>61.339999999999996</v>
      </c>
      <c r="N97">
        <v>50.165607983892144</v>
      </c>
      <c r="O97">
        <v>35.44</v>
      </c>
      <c r="P97">
        <v>19.79</v>
      </c>
      <c r="Q97">
        <v>4.3999999999999995</v>
      </c>
      <c r="R97">
        <v>18.11</v>
      </c>
      <c r="S97">
        <v>11.59</v>
      </c>
      <c r="T97">
        <v>0</v>
      </c>
      <c r="U97">
        <v>40.55864524533218</v>
      </c>
      <c r="V97">
        <v>8.7899999999999991</v>
      </c>
      <c r="W97">
        <v>14.100000000000003</v>
      </c>
      <c r="X97">
        <v>62.64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5.9130375253549694</v>
      </c>
      <c r="AG97">
        <v>29.336224000000001</v>
      </c>
      <c r="AH97">
        <v>0</v>
      </c>
      <c r="AI97">
        <v>0</v>
      </c>
      <c r="AJ97">
        <v>0</v>
      </c>
      <c r="AK97">
        <v>22.568330969267144</v>
      </c>
      <c r="AL97">
        <v>10.011874354561101</v>
      </c>
      <c r="AM97">
        <v>0</v>
      </c>
      <c r="AN97">
        <v>0</v>
      </c>
      <c r="AO97">
        <v>0</v>
      </c>
      <c r="AP97">
        <v>0</v>
      </c>
      <c r="AQ97">
        <v>9.5311507936507933</v>
      </c>
      <c r="AR97">
        <v>1.3967228260869562</v>
      </c>
      <c r="AS97">
        <v>1.8226434730895036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605.89423717123486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192.36</v>
      </c>
      <c r="L98">
        <v>6.03</v>
      </c>
      <c r="M98">
        <v>61.339999999999996</v>
      </c>
      <c r="N98">
        <v>50.165607983892144</v>
      </c>
      <c r="O98">
        <v>35.44</v>
      </c>
      <c r="P98">
        <v>19.79</v>
      </c>
      <c r="Q98">
        <v>4.3500000000000005</v>
      </c>
      <c r="R98">
        <v>17.91</v>
      </c>
      <c r="S98">
        <v>11.18</v>
      </c>
      <c r="T98">
        <v>0</v>
      </c>
      <c r="U98">
        <v>40.84868315012411</v>
      </c>
      <c r="V98">
        <v>8.7899999999999991</v>
      </c>
      <c r="W98">
        <v>14.100000000000003</v>
      </c>
      <c r="X98">
        <v>62.64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5.9130375253549694</v>
      </c>
      <c r="AG98">
        <v>29.336224000000001</v>
      </c>
      <c r="AH98">
        <v>0</v>
      </c>
      <c r="AI98">
        <v>0</v>
      </c>
      <c r="AJ98">
        <v>0</v>
      </c>
      <c r="AK98">
        <v>22.568330969267144</v>
      </c>
      <c r="AL98">
        <v>10.011874354561101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1.3967228260869562</v>
      </c>
      <c r="AS98">
        <v>1.8226434730895036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595.99312428237602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7.6513079540891793</v>
      </c>
      <c r="L99">
        <f t="shared" si="2"/>
        <v>0.11495008998001401</v>
      </c>
      <c r="M99">
        <f t="shared" si="2"/>
        <v>1.3825625000000021</v>
      </c>
      <c r="N99">
        <f t="shared" si="2"/>
        <v>1.1427166696577082</v>
      </c>
      <c r="O99">
        <f t="shared" si="2"/>
        <v>0.8390850000000003</v>
      </c>
      <c r="P99">
        <f t="shared" si="2"/>
        <v>0.48372336571385954</v>
      </c>
      <c r="Q99">
        <f t="shared" si="2"/>
        <v>8.3446400839454427E-2</v>
      </c>
      <c r="R99">
        <f t="shared" si="2"/>
        <v>0.34047103665323958</v>
      </c>
      <c r="S99">
        <f t="shared" si="2"/>
        <v>0.21308744890367479</v>
      </c>
      <c r="T99">
        <f t="shared" si="2"/>
        <v>0</v>
      </c>
      <c r="U99">
        <f t="shared" si="2"/>
        <v>0.56497520530249834</v>
      </c>
      <c r="V99">
        <f t="shared" si="2"/>
        <v>0.17097086133914977</v>
      </c>
      <c r="W99">
        <f t="shared" si="2"/>
        <v>0.27766575757575757</v>
      </c>
      <c r="X99">
        <f t="shared" si="2"/>
        <v>1.2313710435895462</v>
      </c>
      <c r="Y99">
        <f t="shared" si="2"/>
        <v>0</v>
      </c>
      <c r="Z99">
        <f t="shared" si="2"/>
        <v>2.020675545454545E-2</v>
      </c>
      <c r="AA99">
        <f t="shared" si="2"/>
        <v>3.5618012658227852E-2</v>
      </c>
      <c r="AB99">
        <f t="shared" si="2"/>
        <v>6.6675435108777173E-2</v>
      </c>
      <c r="AC99">
        <f t="shared" si="2"/>
        <v>4.9095770378514189E-2</v>
      </c>
      <c r="AD99">
        <f t="shared" si="2"/>
        <v>3.7923822104466327E-2</v>
      </c>
      <c r="AE99">
        <f t="shared" si="2"/>
        <v>0.12529201589704764</v>
      </c>
      <c r="AF99">
        <f t="shared" si="2"/>
        <v>0.26773131719066934</v>
      </c>
      <c r="AG99">
        <f t="shared" si="2"/>
        <v>0.70406937600000019</v>
      </c>
      <c r="AH99">
        <f t="shared" si="2"/>
        <v>0.24222289229144661</v>
      </c>
      <c r="AI99">
        <f t="shared" si="2"/>
        <v>2.2522111547525529E-2</v>
      </c>
      <c r="AJ99">
        <f t="shared" si="2"/>
        <v>0</v>
      </c>
      <c r="AK99">
        <f t="shared" si="2"/>
        <v>0.54163994326241194</v>
      </c>
      <c r="AL99">
        <f t="shared" si="2"/>
        <v>6.534575817555939E-2</v>
      </c>
      <c r="AM99">
        <f t="shared" si="2"/>
        <v>1.5148816954238559E-2</v>
      </c>
      <c r="AN99">
        <f t="shared" si="2"/>
        <v>0</v>
      </c>
      <c r="AO99">
        <f t="shared" si="2"/>
        <v>0</v>
      </c>
      <c r="AP99">
        <f t="shared" si="2"/>
        <v>8.8542719999999929E-3</v>
      </c>
      <c r="AQ99">
        <f t="shared" si="2"/>
        <v>0.4620216682539679</v>
      </c>
      <c r="AR99">
        <f t="shared" si="2"/>
        <v>5.4442542798912995E-2</v>
      </c>
      <c r="AS99">
        <f t="shared" si="2"/>
        <v>5.1912399643175712E-2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17.267056243363562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86.52000000000001</v>
      </c>
      <c r="L3">
        <v>22.12</v>
      </c>
      <c r="M3">
        <v>0</v>
      </c>
      <c r="N3">
        <v>29.007460386938632</v>
      </c>
      <c r="O3">
        <v>23.77</v>
      </c>
      <c r="P3">
        <v>66.584956081584039</v>
      </c>
      <c r="Q3">
        <v>1.51</v>
      </c>
      <c r="R3">
        <v>5.77</v>
      </c>
      <c r="S3">
        <v>4.9899999999999993</v>
      </c>
      <c r="T3">
        <v>0</v>
      </c>
      <c r="U3">
        <v>153.92790346598204</v>
      </c>
      <c r="V3">
        <v>5.2823021582733816</v>
      </c>
      <c r="W3">
        <v>8.08</v>
      </c>
      <c r="X3">
        <v>36.233187857457111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13.04946729708432</v>
      </c>
      <c r="AL3">
        <v>0.34284423407917397</v>
      </c>
      <c r="AM3">
        <v>0</v>
      </c>
      <c r="AN3">
        <v>0</v>
      </c>
      <c r="AO3">
        <v>0</v>
      </c>
      <c r="AP3">
        <v>0</v>
      </c>
      <c r="AQ3">
        <v>0</v>
      </c>
      <c r="AR3">
        <v>0.1600108695652174</v>
      </c>
      <c r="AS3">
        <v>1.0541592328278324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458.40229158379174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87.52</v>
      </c>
      <c r="L4">
        <v>22.12</v>
      </c>
      <c r="M4">
        <v>0</v>
      </c>
      <c r="N4">
        <v>29.007460386938632</v>
      </c>
      <c r="O4">
        <v>23.77</v>
      </c>
      <c r="P4">
        <v>66.584956081584039</v>
      </c>
      <c r="Q4">
        <v>1.47</v>
      </c>
      <c r="R4">
        <v>5.77</v>
      </c>
      <c r="S4">
        <v>3.9371816881258948</v>
      </c>
      <c r="T4">
        <v>0</v>
      </c>
      <c r="U4">
        <v>153.92790346598204</v>
      </c>
      <c r="V4">
        <v>5.28</v>
      </c>
      <c r="W4">
        <v>8.08</v>
      </c>
      <c r="X4">
        <v>36.233187857457111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13.04946729708432</v>
      </c>
      <c r="AL4">
        <v>0.34284423407917397</v>
      </c>
      <c r="AM4">
        <v>0</v>
      </c>
      <c r="AN4">
        <v>0</v>
      </c>
      <c r="AO4">
        <v>0</v>
      </c>
      <c r="AP4">
        <v>0</v>
      </c>
      <c r="AQ4">
        <v>0</v>
      </c>
      <c r="AR4">
        <v>0.1600108695652174</v>
      </c>
      <c r="AS4">
        <v>1.0541592328278324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458.30717111364419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87.52</v>
      </c>
      <c r="L5">
        <v>22.12</v>
      </c>
      <c r="M5">
        <v>0</v>
      </c>
      <c r="N5">
        <v>29.007460386938632</v>
      </c>
      <c r="O5">
        <v>23.77</v>
      </c>
      <c r="P5">
        <v>66.584956081584039</v>
      </c>
      <c r="Q5">
        <v>2.5099999999999998</v>
      </c>
      <c r="R5">
        <v>10.356174298375185</v>
      </c>
      <c r="S5">
        <v>5.5439684813753578</v>
      </c>
      <c r="T5">
        <v>0</v>
      </c>
      <c r="U5">
        <v>153.92790346598204</v>
      </c>
      <c r="V5">
        <v>5.0761689291101053</v>
      </c>
      <c r="W5">
        <v>8.08</v>
      </c>
      <c r="X5">
        <v>36.233187857457111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13.04946729708432</v>
      </c>
      <c r="AL5">
        <v>0.34284423407917397</v>
      </c>
      <c r="AM5">
        <v>0</v>
      </c>
      <c r="AN5">
        <v>0</v>
      </c>
      <c r="AO5">
        <v>0</v>
      </c>
      <c r="AP5">
        <v>0</v>
      </c>
      <c r="AQ5">
        <v>0</v>
      </c>
      <c r="AR5">
        <v>0.1600108695652174</v>
      </c>
      <c r="AS5">
        <v>1.0541592328278324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465.33630113437897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87.52</v>
      </c>
      <c r="L6">
        <v>22.12</v>
      </c>
      <c r="M6">
        <v>0</v>
      </c>
      <c r="N6">
        <v>29.007460386938632</v>
      </c>
      <c r="O6">
        <v>23.77</v>
      </c>
      <c r="P6">
        <v>66.584956081584039</v>
      </c>
      <c r="Q6">
        <v>2.5099999999999998</v>
      </c>
      <c r="R6">
        <v>10.356174298375185</v>
      </c>
      <c r="S6">
        <v>6.45</v>
      </c>
      <c r="T6">
        <v>0</v>
      </c>
      <c r="U6">
        <v>153.92790346598204</v>
      </c>
      <c r="V6">
        <v>5.0761689291101053</v>
      </c>
      <c r="W6">
        <v>8.08</v>
      </c>
      <c r="X6">
        <v>36.233187857457111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13.04946729708432</v>
      </c>
      <c r="AL6">
        <v>0.34284423407917397</v>
      </c>
      <c r="AM6">
        <v>0</v>
      </c>
      <c r="AN6">
        <v>0</v>
      </c>
      <c r="AO6">
        <v>0</v>
      </c>
      <c r="AP6">
        <v>0</v>
      </c>
      <c r="AQ6">
        <v>0</v>
      </c>
      <c r="AR6">
        <v>0.1600108695652174</v>
      </c>
      <c r="AS6">
        <v>1.0541592328278324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466.24233265300359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87.52</v>
      </c>
      <c r="L7">
        <v>22.12</v>
      </c>
      <c r="M7">
        <v>0</v>
      </c>
      <c r="N7">
        <v>29.007460386938632</v>
      </c>
      <c r="O7">
        <v>23.77</v>
      </c>
      <c r="P7">
        <v>66.584956081584039</v>
      </c>
      <c r="Q7">
        <v>2.5099999999999998</v>
      </c>
      <c r="R7">
        <v>10.356174298375185</v>
      </c>
      <c r="S7">
        <v>6.45</v>
      </c>
      <c r="T7">
        <v>0</v>
      </c>
      <c r="U7">
        <v>153.92790346598204</v>
      </c>
      <c r="V7">
        <v>5.0761689291101053</v>
      </c>
      <c r="W7">
        <v>8.08</v>
      </c>
      <c r="X7">
        <v>36.233187857457111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13.04946729708432</v>
      </c>
      <c r="AL7">
        <v>0.34284423407917397</v>
      </c>
      <c r="AM7">
        <v>0</v>
      </c>
      <c r="AN7">
        <v>0</v>
      </c>
      <c r="AO7">
        <v>0</v>
      </c>
      <c r="AP7">
        <v>0</v>
      </c>
      <c r="AQ7">
        <v>0</v>
      </c>
      <c r="AR7">
        <v>0.1600108695652174</v>
      </c>
      <c r="AS7">
        <v>1.0541592328278324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466.24233265300359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87.52</v>
      </c>
      <c r="L8">
        <v>22.12</v>
      </c>
      <c r="M8">
        <v>0</v>
      </c>
      <c r="N8">
        <v>29.007460386938632</v>
      </c>
      <c r="O8">
        <v>23.77</v>
      </c>
      <c r="P8">
        <v>66.584956081584039</v>
      </c>
      <c r="Q8">
        <v>2.5099999999999998</v>
      </c>
      <c r="R8">
        <v>10.356174298375185</v>
      </c>
      <c r="S8">
        <v>6.45</v>
      </c>
      <c r="T8">
        <v>0</v>
      </c>
      <c r="U8">
        <v>153.92790346598204</v>
      </c>
      <c r="V8">
        <v>5.0761689291101053</v>
      </c>
      <c r="W8">
        <v>8.08</v>
      </c>
      <c r="X8">
        <v>36.233187857457111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13.04946729708432</v>
      </c>
      <c r="AL8">
        <v>0.34284423407917397</v>
      </c>
      <c r="AM8">
        <v>0</v>
      </c>
      <c r="AN8">
        <v>0</v>
      </c>
      <c r="AO8">
        <v>0</v>
      </c>
      <c r="AP8">
        <v>0</v>
      </c>
      <c r="AQ8">
        <v>0</v>
      </c>
      <c r="AR8">
        <v>0.1600108695652174</v>
      </c>
      <c r="AS8">
        <v>1.0541592328278324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466.24233265300359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87.52</v>
      </c>
      <c r="L9">
        <v>22.12</v>
      </c>
      <c r="M9">
        <v>0</v>
      </c>
      <c r="N9">
        <v>29.007460386938632</v>
      </c>
      <c r="O9">
        <v>23.77</v>
      </c>
      <c r="P9">
        <v>66.584956081584039</v>
      </c>
      <c r="Q9">
        <v>2.5099999999999998</v>
      </c>
      <c r="R9">
        <v>10.356174298375185</v>
      </c>
      <c r="S9">
        <v>6.45</v>
      </c>
      <c r="T9">
        <v>0</v>
      </c>
      <c r="U9">
        <v>153.92790346598204</v>
      </c>
      <c r="V9">
        <v>5.0761689291101053</v>
      </c>
      <c r="W9">
        <v>8.08</v>
      </c>
      <c r="X9">
        <v>36.233187857457111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13.04946729708432</v>
      </c>
      <c r="AL9">
        <v>0.34284423407917397</v>
      </c>
      <c r="AM9">
        <v>0</v>
      </c>
      <c r="AN9">
        <v>0</v>
      </c>
      <c r="AO9">
        <v>0</v>
      </c>
      <c r="AP9">
        <v>0</v>
      </c>
      <c r="AQ9">
        <v>0</v>
      </c>
      <c r="AR9">
        <v>0.1600108695652174</v>
      </c>
      <c r="AS9">
        <v>1.0541592328278324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466.24233265300359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87.52</v>
      </c>
      <c r="L10">
        <v>22.12</v>
      </c>
      <c r="M10">
        <v>0</v>
      </c>
      <c r="N10">
        <v>29.007460386938632</v>
      </c>
      <c r="O10">
        <v>23.77</v>
      </c>
      <c r="P10">
        <v>66.584956081584039</v>
      </c>
      <c r="Q10">
        <v>2.5099999999999998</v>
      </c>
      <c r="R10">
        <v>10.356174298375185</v>
      </c>
      <c r="S10">
        <v>6.45</v>
      </c>
      <c r="T10">
        <v>0</v>
      </c>
      <c r="U10">
        <v>153.92790346598204</v>
      </c>
      <c r="V10">
        <v>5.0761689291101053</v>
      </c>
      <c r="W10">
        <v>8.08</v>
      </c>
      <c r="X10">
        <v>36.233856306546031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13.04946729708432</v>
      </c>
      <c r="AL10">
        <v>0.34284423407917397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0.1600108695652174</v>
      </c>
      <c r="AS10">
        <v>1.0541592328278324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466.24300110209253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87.52</v>
      </c>
      <c r="L11">
        <v>22.12</v>
      </c>
      <c r="M11">
        <v>0</v>
      </c>
      <c r="N11">
        <v>29.007460386938632</v>
      </c>
      <c r="O11">
        <v>23.77</v>
      </c>
      <c r="P11">
        <v>66.584956081584039</v>
      </c>
      <c r="Q11">
        <v>2.5099999999999998</v>
      </c>
      <c r="R11">
        <v>10.356174298375185</v>
      </c>
      <c r="S11">
        <v>6.45</v>
      </c>
      <c r="T11">
        <v>0</v>
      </c>
      <c r="U11">
        <v>153.92790346598204</v>
      </c>
      <c r="V11">
        <v>5.0761689291101053</v>
      </c>
      <c r="W11">
        <v>8.08</v>
      </c>
      <c r="X11">
        <v>36.233856306546031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13.04946729708432</v>
      </c>
      <c r="AL11">
        <v>0.34284423407917397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0.1600108695652174</v>
      </c>
      <c r="AS11">
        <v>1.0541592328278324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466.24300110209253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87.52</v>
      </c>
      <c r="L12">
        <v>22.12</v>
      </c>
      <c r="M12">
        <v>0</v>
      </c>
      <c r="N12">
        <v>29.007460386938632</v>
      </c>
      <c r="O12">
        <v>23.77</v>
      </c>
      <c r="P12">
        <v>66.584956081584039</v>
      </c>
      <c r="Q12">
        <v>2.5099999999999998</v>
      </c>
      <c r="R12">
        <v>10.356174298375185</v>
      </c>
      <c r="S12">
        <v>6.45</v>
      </c>
      <c r="T12">
        <v>0</v>
      </c>
      <c r="U12">
        <v>153.92790346598204</v>
      </c>
      <c r="V12">
        <v>5.0761689291101053</v>
      </c>
      <c r="W12">
        <v>8.08</v>
      </c>
      <c r="X12">
        <v>36.233856306546031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13.04946729708432</v>
      </c>
      <c r="AL12">
        <v>0.34284423407917397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0.1600108695652174</v>
      </c>
      <c r="AS12">
        <v>1.0541592328278324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466.24300110209253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87.52</v>
      </c>
      <c r="L13">
        <v>22.12</v>
      </c>
      <c r="M13">
        <v>0</v>
      </c>
      <c r="N13">
        <v>29.007460386938632</v>
      </c>
      <c r="O13">
        <v>23.77</v>
      </c>
      <c r="P13">
        <v>66.584956081584039</v>
      </c>
      <c r="Q13">
        <v>2.5099999999999998</v>
      </c>
      <c r="R13">
        <v>10.356174298375185</v>
      </c>
      <c r="S13">
        <v>6.45</v>
      </c>
      <c r="T13">
        <v>0</v>
      </c>
      <c r="U13">
        <v>153.92790346598204</v>
      </c>
      <c r="V13">
        <v>5.0761689291101053</v>
      </c>
      <c r="W13">
        <v>8.08</v>
      </c>
      <c r="X13">
        <v>36.233856306546031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13.04946729708432</v>
      </c>
      <c r="AL13">
        <v>0.34284423407917397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0.1600108695652174</v>
      </c>
      <c r="AS13">
        <v>1.0541592328278324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466.24300110209253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87.52</v>
      </c>
      <c r="L14">
        <v>22.12</v>
      </c>
      <c r="M14">
        <v>0</v>
      </c>
      <c r="N14">
        <v>29.007460386938632</v>
      </c>
      <c r="O14">
        <v>23.77</v>
      </c>
      <c r="P14">
        <v>66.584956081584039</v>
      </c>
      <c r="Q14">
        <v>2.5099999999999998</v>
      </c>
      <c r="R14">
        <v>10.356174298375185</v>
      </c>
      <c r="S14">
        <v>6.45</v>
      </c>
      <c r="T14">
        <v>0</v>
      </c>
      <c r="U14">
        <v>153.92790346598204</v>
      </c>
      <c r="V14">
        <v>5.0761689291101053</v>
      </c>
      <c r="W14">
        <v>8.08</v>
      </c>
      <c r="X14">
        <v>36.233856306546031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13.04946729708432</v>
      </c>
      <c r="AL14">
        <v>0.34284423407917397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0.1600108695652174</v>
      </c>
      <c r="AS14">
        <v>1.0541592328278324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466.24300110209253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87.52</v>
      </c>
      <c r="L15">
        <v>22.12</v>
      </c>
      <c r="M15">
        <v>0</v>
      </c>
      <c r="N15">
        <v>29.007460386938632</v>
      </c>
      <c r="O15">
        <v>23.77</v>
      </c>
      <c r="P15">
        <v>66.584956081584039</v>
      </c>
      <c r="Q15">
        <v>2.5099999999999998</v>
      </c>
      <c r="R15">
        <v>10.356174298375185</v>
      </c>
      <c r="S15">
        <v>6.45</v>
      </c>
      <c r="T15">
        <v>0</v>
      </c>
      <c r="U15">
        <v>153.92790346598204</v>
      </c>
      <c r="V15">
        <v>5.0761689291101053</v>
      </c>
      <c r="W15">
        <v>8.08</v>
      </c>
      <c r="X15">
        <v>36.233856306546031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13.04946729708432</v>
      </c>
      <c r="AL15">
        <v>0.34284423407917397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0.1600108695652174</v>
      </c>
      <c r="AS15">
        <v>1.0541592328278324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466.24300110209253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87.52</v>
      </c>
      <c r="L16">
        <v>22.12</v>
      </c>
      <c r="M16">
        <v>0</v>
      </c>
      <c r="N16">
        <v>29.007460386938632</v>
      </c>
      <c r="O16">
        <v>23.77</v>
      </c>
      <c r="P16">
        <v>66.584956081584039</v>
      </c>
      <c r="Q16">
        <v>2.5099999999999998</v>
      </c>
      <c r="R16">
        <v>10.356174298375185</v>
      </c>
      <c r="S16">
        <v>6.45</v>
      </c>
      <c r="T16">
        <v>0</v>
      </c>
      <c r="U16">
        <v>153.92790346598204</v>
      </c>
      <c r="V16">
        <v>5.0761689291101053</v>
      </c>
      <c r="W16">
        <v>8.08</v>
      </c>
      <c r="X16">
        <v>36.233856306546031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13.04946729708432</v>
      </c>
      <c r="AL16">
        <v>0.34284423407917397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0.1600108695652174</v>
      </c>
      <c r="AS16">
        <v>1.0541592328278324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466.24300110209253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87.52</v>
      </c>
      <c r="L17">
        <v>22.12</v>
      </c>
      <c r="M17">
        <v>0</v>
      </c>
      <c r="N17">
        <v>29.007460386938632</v>
      </c>
      <c r="O17">
        <v>23.77</v>
      </c>
      <c r="P17">
        <v>66.584956081584039</v>
      </c>
      <c r="Q17">
        <v>2.5099999999999998</v>
      </c>
      <c r="R17">
        <v>10.356174298375185</v>
      </c>
      <c r="S17">
        <v>6.45</v>
      </c>
      <c r="T17">
        <v>0</v>
      </c>
      <c r="U17">
        <v>153.92790346598204</v>
      </c>
      <c r="V17">
        <v>5.0761689291101053</v>
      </c>
      <c r="W17">
        <v>8.08</v>
      </c>
      <c r="X17">
        <v>36.233856306546031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13.04946729708432</v>
      </c>
      <c r="AL17">
        <v>0.34284423407917397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0.1600108695652174</v>
      </c>
      <c r="AS17">
        <v>1.0541592328278324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466.24300110209253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87.52</v>
      </c>
      <c r="L18">
        <v>22.12</v>
      </c>
      <c r="M18">
        <v>0</v>
      </c>
      <c r="N18">
        <v>29.007460386938632</v>
      </c>
      <c r="O18">
        <v>23.77</v>
      </c>
      <c r="P18">
        <v>66.584956081584039</v>
      </c>
      <c r="Q18">
        <v>2.5099999999999998</v>
      </c>
      <c r="R18">
        <v>10.356174298375185</v>
      </c>
      <c r="S18">
        <v>6.45</v>
      </c>
      <c r="T18">
        <v>0</v>
      </c>
      <c r="U18">
        <v>153.92790346598204</v>
      </c>
      <c r="V18">
        <v>5.0761689291101053</v>
      </c>
      <c r="W18">
        <v>8.08</v>
      </c>
      <c r="X18">
        <v>36.233856306546031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13.04946729708432</v>
      </c>
      <c r="AL18">
        <v>0.34284423407917397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0.1600108695652174</v>
      </c>
      <c r="AS18">
        <v>1.0541592328278324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466.24300110209253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87.52</v>
      </c>
      <c r="L19">
        <v>22.12</v>
      </c>
      <c r="M19">
        <v>0</v>
      </c>
      <c r="N19">
        <v>29.007460386938632</v>
      </c>
      <c r="O19">
        <v>23.77</v>
      </c>
      <c r="P19">
        <v>66.584956081584039</v>
      </c>
      <c r="Q19">
        <v>2.5099999999999998</v>
      </c>
      <c r="R19">
        <v>10.356174298375185</v>
      </c>
      <c r="S19">
        <v>6.45</v>
      </c>
      <c r="T19">
        <v>0</v>
      </c>
      <c r="U19">
        <v>153.92790346598204</v>
      </c>
      <c r="V19">
        <v>5.0761689291101053</v>
      </c>
      <c r="W19">
        <v>8.08</v>
      </c>
      <c r="X19">
        <v>36.233856306546031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13.04946729708432</v>
      </c>
      <c r="AL19">
        <v>0.34284423407917397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0.1600108695652174</v>
      </c>
      <c r="AS19">
        <v>1.0541592328278324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466.24300110209253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87.52</v>
      </c>
      <c r="L20">
        <v>22.12</v>
      </c>
      <c r="M20">
        <v>0</v>
      </c>
      <c r="N20">
        <v>29.007460386938632</v>
      </c>
      <c r="O20">
        <v>23.77</v>
      </c>
      <c r="P20">
        <v>66.584956081584039</v>
      </c>
      <c r="Q20">
        <v>2.5099999999999998</v>
      </c>
      <c r="R20">
        <v>10.356174298375185</v>
      </c>
      <c r="S20">
        <v>6.45</v>
      </c>
      <c r="T20">
        <v>0</v>
      </c>
      <c r="U20">
        <v>153.92790346598204</v>
      </c>
      <c r="V20">
        <v>5.0761689291101053</v>
      </c>
      <c r="W20">
        <v>8.08</v>
      </c>
      <c r="X20">
        <v>36.233856306546031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13.04946729708432</v>
      </c>
      <c r="AL20">
        <v>0.34284423407917397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0.1600108695652174</v>
      </c>
      <c r="AS20">
        <v>1.0541592328278324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466.24300110209253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87.52</v>
      </c>
      <c r="L21">
        <v>22.12</v>
      </c>
      <c r="M21">
        <v>0</v>
      </c>
      <c r="N21">
        <v>29.007460386938632</v>
      </c>
      <c r="O21">
        <v>23.77</v>
      </c>
      <c r="P21">
        <v>66.584956081584039</v>
      </c>
      <c r="Q21">
        <v>2.5099999999999998</v>
      </c>
      <c r="R21">
        <v>10.356174298375185</v>
      </c>
      <c r="S21">
        <v>6.45</v>
      </c>
      <c r="T21">
        <v>0</v>
      </c>
      <c r="U21">
        <v>153.92790346598204</v>
      </c>
      <c r="V21">
        <v>5.0761689291101053</v>
      </c>
      <c r="W21">
        <v>8.08</v>
      </c>
      <c r="X21">
        <v>36.233856306546031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13.04946729708432</v>
      </c>
      <c r="AL21">
        <v>0.34284423407917397</v>
      </c>
      <c r="AM21">
        <v>0</v>
      </c>
      <c r="AN21">
        <v>0</v>
      </c>
      <c r="AO21">
        <v>0</v>
      </c>
      <c r="AP21">
        <v>1.4071600000000004</v>
      </c>
      <c r="AQ21">
        <v>0</v>
      </c>
      <c r="AR21">
        <v>0.1600108695652174</v>
      </c>
      <c r="AS21">
        <v>1.0541592328278324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467.65016110209251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127.91999999999999</v>
      </c>
      <c r="L22">
        <v>41.75</v>
      </c>
      <c r="M22">
        <v>0</v>
      </c>
      <c r="N22">
        <v>29.007460386938632</v>
      </c>
      <c r="O22">
        <v>23.77</v>
      </c>
      <c r="P22">
        <v>66.584956081584039</v>
      </c>
      <c r="Q22">
        <v>2.5099999999999998</v>
      </c>
      <c r="R22">
        <v>10.356174298375185</v>
      </c>
      <c r="S22">
        <v>6.45</v>
      </c>
      <c r="T22">
        <v>0</v>
      </c>
      <c r="U22">
        <v>153.92790346598204</v>
      </c>
      <c r="V22">
        <v>5.0761689291101053</v>
      </c>
      <c r="W22">
        <v>8.08</v>
      </c>
      <c r="X22">
        <v>36.233856306546031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13.04946729708432</v>
      </c>
      <c r="AL22">
        <v>0.34284423407917397</v>
      </c>
      <c r="AM22">
        <v>0</v>
      </c>
      <c r="AN22">
        <v>0</v>
      </c>
      <c r="AO22">
        <v>0</v>
      </c>
      <c r="AP22">
        <v>1.4071600000000004</v>
      </c>
      <c r="AQ22">
        <v>0</v>
      </c>
      <c r="AR22">
        <v>0.1600108695652174</v>
      </c>
      <c r="AS22">
        <v>1.0541592328278324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527.6801611020926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157.88999999999999</v>
      </c>
      <c r="L23">
        <v>41.75</v>
      </c>
      <c r="M23">
        <v>0</v>
      </c>
      <c r="N23">
        <v>29.007460386938632</v>
      </c>
      <c r="O23">
        <v>23.77</v>
      </c>
      <c r="P23">
        <v>66.584956081584039</v>
      </c>
      <c r="Q23">
        <v>2.5099999999999998</v>
      </c>
      <c r="R23">
        <v>10.356174298375185</v>
      </c>
      <c r="S23">
        <v>6.45</v>
      </c>
      <c r="T23">
        <v>0</v>
      </c>
      <c r="U23">
        <v>153.92790346598204</v>
      </c>
      <c r="V23">
        <v>5.0761689291101053</v>
      </c>
      <c r="W23">
        <v>8.08</v>
      </c>
      <c r="X23">
        <v>34.81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13.04946729708432</v>
      </c>
      <c r="AL23">
        <v>0.34284423407917397</v>
      </c>
      <c r="AM23">
        <v>0</v>
      </c>
      <c r="AN23">
        <v>0</v>
      </c>
      <c r="AO23">
        <v>0</v>
      </c>
      <c r="AP23">
        <v>1.4071600000000004</v>
      </c>
      <c r="AQ23">
        <v>0</v>
      </c>
      <c r="AR23">
        <v>0.1600108695652174</v>
      </c>
      <c r="AS23">
        <v>1.0541592328278324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556.22630479554664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157.88999999999999</v>
      </c>
      <c r="L24">
        <v>41.75</v>
      </c>
      <c r="M24">
        <v>0</v>
      </c>
      <c r="N24">
        <v>29.007460386938632</v>
      </c>
      <c r="O24">
        <v>23.77</v>
      </c>
      <c r="P24">
        <v>66.584956081584039</v>
      </c>
      <c r="Q24">
        <v>2.5099999999999998</v>
      </c>
      <c r="R24">
        <v>10.356174298375185</v>
      </c>
      <c r="S24">
        <v>6.45</v>
      </c>
      <c r="T24">
        <v>0</v>
      </c>
      <c r="U24">
        <v>153.92790346598204</v>
      </c>
      <c r="V24">
        <v>5.0761689291101053</v>
      </c>
      <c r="W24">
        <v>8.08</v>
      </c>
      <c r="X24">
        <v>36.233187857457111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5.1130625131995773</v>
      </c>
      <c r="AI24">
        <v>0</v>
      </c>
      <c r="AJ24">
        <v>0</v>
      </c>
      <c r="AK24">
        <v>13.04946729708432</v>
      </c>
      <c r="AL24">
        <v>0.34284423407917397</v>
      </c>
      <c r="AM24">
        <v>0</v>
      </c>
      <c r="AN24">
        <v>0</v>
      </c>
      <c r="AO24">
        <v>0</v>
      </c>
      <c r="AP24">
        <v>1.4071600000000004</v>
      </c>
      <c r="AQ24">
        <v>0</v>
      </c>
      <c r="AR24">
        <v>0.1600108695652174</v>
      </c>
      <c r="AS24">
        <v>1.0541592328278324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562.76255516620324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157.88999999999999</v>
      </c>
      <c r="L25">
        <v>41.75</v>
      </c>
      <c r="M25">
        <v>0</v>
      </c>
      <c r="N25">
        <v>29.007460386938632</v>
      </c>
      <c r="O25">
        <v>23.77</v>
      </c>
      <c r="P25">
        <v>49.65</v>
      </c>
      <c r="Q25">
        <v>2.5099999999999998</v>
      </c>
      <c r="R25">
        <v>10.356174298375185</v>
      </c>
      <c r="S25">
        <v>6.45</v>
      </c>
      <c r="T25">
        <v>0</v>
      </c>
      <c r="U25">
        <v>153.92790346598204</v>
      </c>
      <c r="V25">
        <v>5.0761689291101053</v>
      </c>
      <c r="W25">
        <v>8.08</v>
      </c>
      <c r="X25">
        <v>36.233187857457111</v>
      </c>
      <c r="Y25">
        <v>0</v>
      </c>
      <c r="Z25">
        <v>0</v>
      </c>
      <c r="AA25">
        <v>0</v>
      </c>
      <c r="AB25">
        <v>0</v>
      </c>
      <c r="AC25">
        <v>2.3644212344903406</v>
      </c>
      <c r="AD25">
        <v>0</v>
      </c>
      <c r="AE25">
        <v>0</v>
      </c>
      <c r="AF25">
        <v>0</v>
      </c>
      <c r="AG25">
        <v>0</v>
      </c>
      <c r="AH25">
        <v>10.180404646251318</v>
      </c>
      <c r="AI25">
        <v>0</v>
      </c>
      <c r="AJ25">
        <v>0</v>
      </c>
      <c r="AK25">
        <v>13.04946729708432</v>
      </c>
      <c r="AL25">
        <v>0.34284423407917397</v>
      </c>
      <c r="AM25">
        <v>0</v>
      </c>
      <c r="AN25">
        <v>0</v>
      </c>
      <c r="AO25">
        <v>0</v>
      </c>
      <c r="AP25">
        <v>1.4071600000000004</v>
      </c>
      <c r="AQ25">
        <v>0</v>
      </c>
      <c r="AR25">
        <v>0.1600108695652174</v>
      </c>
      <c r="AS25">
        <v>1.0541592328278324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553.25936245216121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157.88999999999999</v>
      </c>
      <c r="L26">
        <v>38.301352926631111</v>
      </c>
      <c r="M26">
        <v>0</v>
      </c>
      <c r="N26">
        <v>29.007460386938632</v>
      </c>
      <c r="O26">
        <v>23.77</v>
      </c>
      <c r="P26">
        <v>49.65</v>
      </c>
      <c r="Q26">
        <v>2.5099999999999998</v>
      </c>
      <c r="R26">
        <v>10.356174298375185</v>
      </c>
      <c r="S26">
        <v>6.45</v>
      </c>
      <c r="T26">
        <v>0</v>
      </c>
      <c r="U26">
        <v>153.92790346598204</v>
      </c>
      <c r="V26">
        <v>5.0761689291101053</v>
      </c>
      <c r="W26">
        <v>8.15</v>
      </c>
      <c r="X26">
        <v>36.229999999999997</v>
      </c>
      <c r="Y26">
        <v>0</v>
      </c>
      <c r="Z26">
        <v>0</v>
      </c>
      <c r="AA26">
        <v>0</v>
      </c>
      <c r="AB26">
        <v>0.48770592648162042</v>
      </c>
      <c r="AC26">
        <v>2.3644212344903406</v>
      </c>
      <c r="AD26">
        <v>0</v>
      </c>
      <c r="AE26">
        <v>0</v>
      </c>
      <c r="AF26">
        <v>0</v>
      </c>
      <c r="AG26">
        <v>0</v>
      </c>
      <c r="AH26">
        <v>10.180404646251318</v>
      </c>
      <c r="AI26">
        <v>0</v>
      </c>
      <c r="AJ26">
        <v>0</v>
      </c>
      <c r="AK26">
        <v>13.04946729708432</v>
      </c>
      <c r="AL26">
        <v>0.34284423407917397</v>
      </c>
      <c r="AM26">
        <v>0</v>
      </c>
      <c r="AN26">
        <v>0</v>
      </c>
      <c r="AO26">
        <v>0</v>
      </c>
      <c r="AP26">
        <v>1.4071600000000004</v>
      </c>
      <c r="AQ26">
        <v>0</v>
      </c>
      <c r="AR26">
        <v>0.1600108695652174</v>
      </c>
      <c r="AS26">
        <v>1.0541592328278324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550.36523344781676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157.88999999999999</v>
      </c>
      <c r="L27">
        <v>39.620000000000005</v>
      </c>
      <c r="M27">
        <v>0</v>
      </c>
      <c r="N27">
        <v>29.007460386938632</v>
      </c>
      <c r="O27">
        <v>23.77</v>
      </c>
      <c r="P27">
        <v>49.65</v>
      </c>
      <c r="Q27">
        <v>1.9100000000000001</v>
      </c>
      <c r="R27">
        <v>8.2474607571560465</v>
      </c>
      <c r="S27">
        <v>4.9500000000000011</v>
      </c>
      <c r="T27">
        <v>0</v>
      </c>
      <c r="U27">
        <v>85.51</v>
      </c>
      <c r="V27">
        <v>5.080000000000001</v>
      </c>
      <c r="W27">
        <v>8.15</v>
      </c>
      <c r="X27">
        <v>36.229999999999997</v>
      </c>
      <c r="Y27">
        <v>0</v>
      </c>
      <c r="Z27">
        <v>0</v>
      </c>
      <c r="AA27">
        <v>0</v>
      </c>
      <c r="AB27">
        <v>3.2183510877719437</v>
      </c>
      <c r="AC27">
        <v>2.3644212344903406</v>
      </c>
      <c r="AD27">
        <v>0</v>
      </c>
      <c r="AE27">
        <v>4.0254920514761547</v>
      </c>
      <c r="AF27">
        <v>0</v>
      </c>
      <c r="AG27">
        <v>0</v>
      </c>
      <c r="AH27">
        <v>10.180404646251318</v>
      </c>
      <c r="AI27">
        <v>0.93205891594658308</v>
      </c>
      <c r="AJ27">
        <v>0</v>
      </c>
      <c r="AK27">
        <v>13.04946729708432</v>
      </c>
      <c r="AL27">
        <v>0.34284423407917397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0.1600108695652174</v>
      </c>
      <c r="AS27">
        <v>1.0541592328278324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485.34213071358755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147.59658341242098</v>
      </c>
      <c r="L28">
        <v>41.480000000000004</v>
      </c>
      <c r="M28">
        <v>0</v>
      </c>
      <c r="N28">
        <v>29.007460386938632</v>
      </c>
      <c r="O28">
        <v>23.77</v>
      </c>
      <c r="P28">
        <v>49.65</v>
      </c>
      <c r="Q28">
        <v>2.4174606505771243</v>
      </c>
      <c r="R28">
        <v>10.177459445969554</v>
      </c>
      <c r="S28">
        <v>6.3225412143144348</v>
      </c>
      <c r="T28">
        <v>0</v>
      </c>
      <c r="U28">
        <v>85.51</v>
      </c>
      <c r="V28">
        <v>5.080000000000001</v>
      </c>
      <c r="W28">
        <v>8.15</v>
      </c>
      <c r="X28">
        <v>36.229999999999997</v>
      </c>
      <c r="Y28">
        <v>0</v>
      </c>
      <c r="Z28">
        <v>0</v>
      </c>
      <c r="AA28">
        <v>0</v>
      </c>
      <c r="AB28">
        <v>3.2183510877719437</v>
      </c>
      <c r="AC28">
        <v>2.3644212344903406</v>
      </c>
      <c r="AD28">
        <v>1.9352838758516275</v>
      </c>
      <c r="AE28">
        <v>8.0509841029523095</v>
      </c>
      <c r="AF28">
        <v>0</v>
      </c>
      <c r="AG28">
        <v>0</v>
      </c>
      <c r="AH28">
        <v>10.180404646251318</v>
      </c>
      <c r="AI28">
        <v>4.0406150824823257</v>
      </c>
      <c r="AJ28">
        <v>0</v>
      </c>
      <c r="AK28">
        <v>13.04946729708432</v>
      </c>
      <c r="AL28">
        <v>0.34284423407917397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0.1600108695652174</v>
      </c>
      <c r="AS28">
        <v>1.0541592328278324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489.78804677357709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150.93303523307725</v>
      </c>
      <c r="L29">
        <v>41.750000000000007</v>
      </c>
      <c r="M29">
        <v>0</v>
      </c>
      <c r="N29">
        <v>29.007460386938632</v>
      </c>
      <c r="O29">
        <v>23.77</v>
      </c>
      <c r="P29">
        <v>49.65</v>
      </c>
      <c r="Q29">
        <v>2.5100000000000002</v>
      </c>
      <c r="R29">
        <v>10.357459538989701</v>
      </c>
      <c r="S29">
        <v>6.45</v>
      </c>
      <c r="T29">
        <v>0</v>
      </c>
      <c r="U29">
        <v>85.51</v>
      </c>
      <c r="V29">
        <v>5.080000000000001</v>
      </c>
      <c r="W29">
        <v>8.15</v>
      </c>
      <c r="X29">
        <v>36.229999999999997</v>
      </c>
      <c r="Y29">
        <v>0</v>
      </c>
      <c r="Z29">
        <v>0.53847999999999996</v>
      </c>
      <c r="AA29">
        <v>3.4313373183309896</v>
      </c>
      <c r="AB29">
        <v>3.2183510877719437</v>
      </c>
      <c r="AC29">
        <v>2.3644212344903406</v>
      </c>
      <c r="AD29">
        <v>3.8705677517032551</v>
      </c>
      <c r="AE29">
        <v>12.073936411809234</v>
      </c>
      <c r="AF29">
        <v>0</v>
      </c>
      <c r="AG29">
        <v>0</v>
      </c>
      <c r="AH29">
        <v>16.659998521647307</v>
      </c>
      <c r="AI29">
        <v>4.0406150824823257</v>
      </c>
      <c r="AJ29">
        <v>0</v>
      </c>
      <c r="AK29">
        <v>13.04946729708432</v>
      </c>
      <c r="AL29">
        <v>0.34284423407917397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0.1600108695652174</v>
      </c>
      <c r="AS29">
        <v>1.0541592328278324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510.20214420079753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157.8056304859773</v>
      </c>
      <c r="L30">
        <v>41.750000000000007</v>
      </c>
      <c r="M30">
        <v>0</v>
      </c>
      <c r="N30">
        <v>29.007460386938632</v>
      </c>
      <c r="O30">
        <v>23.77</v>
      </c>
      <c r="P30">
        <v>49.65</v>
      </c>
      <c r="Q30">
        <v>2.5100000000000002</v>
      </c>
      <c r="R30">
        <v>10.357459538989701</v>
      </c>
      <c r="S30">
        <v>6.45</v>
      </c>
      <c r="T30">
        <v>0</v>
      </c>
      <c r="U30">
        <v>85.51</v>
      </c>
      <c r="V30">
        <v>5.080000000000001</v>
      </c>
      <c r="W30">
        <v>8.15</v>
      </c>
      <c r="X30">
        <v>36.229999999999997</v>
      </c>
      <c r="Y30">
        <v>0</v>
      </c>
      <c r="Z30">
        <v>3.1851599999999998</v>
      </c>
      <c r="AA30">
        <v>6.8525152367557451</v>
      </c>
      <c r="AB30">
        <v>9.652513128282072</v>
      </c>
      <c r="AC30">
        <v>4.7339217841997794</v>
      </c>
      <c r="AD30">
        <v>6.6947615442846322</v>
      </c>
      <c r="AE30">
        <v>12.073936411809234</v>
      </c>
      <c r="AF30">
        <v>0</v>
      </c>
      <c r="AG30">
        <v>0</v>
      </c>
      <c r="AH30">
        <v>22.857650052798309</v>
      </c>
      <c r="AI30">
        <v>4.0406150824823257</v>
      </c>
      <c r="AJ30">
        <v>0</v>
      </c>
      <c r="AK30">
        <v>13.04946729708432</v>
      </c>
      <c r="AL30">
        <v>0.34284423407917397</v>
      </c>
      <c r="AM30">
        <v>1.9305026256564144</v>
      </c>
      <c r="AN30">
        <v>0</v>
      </c>
      <c r="AO30">
        <v>0</v>
      </c>
      <c r="AP30">
        <v>0</v>
      </c>
      <c r="AQ30">
        <v>0</v>
      </c>
      <c r="AR30">
        <v>0.1600108695652174</v>
      </c>
      <c r="AS30">
        <v>1.0541592328278324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542.89860791173066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157.80259019730147</v>
      </c>
      <c r="L31">
        <v>41.750000000000007</v>
      </c>
      <c r="M31">
        <v>0</v>
      </c>
      <c r="N31">
        <v>29.007460386938632</v>
      </c>
      <c r="O31">
        <v>23.77</v>
      </c>
      <c r="P31">
        <v>49.65</v>
      </c>
      <c r="Q31">
        <v>2.5100000000000002</v>
      </c>
      <c r="R31">
        <v>10.357459538989701</v>
      </c>
      <c r="S31">
        <v>6.45</v>
      </c>
      <c r="T31">
        <v>0</v>
      </c>
      <c r="U31">
        <v>51.31</v>
      </c>
      <c r="V31">
        <v>5.080000000000001</v>
      </c>
      <c r="W31">
        <v>8.15</v>
      </c>
      <c r="X31">
        <v>36.229999999999997</v>
      </c>
      <c r="Y31">
        <v>0</v>
      </c>
      <c r="Z31">
        <v>3.1851599999999998</v>
      </c>
      <c r="AA31">
        <v>6.8525152367557451</v>
      </c>
      <c r="AB31">
        <v>9.652513128282072</v>
      </c>
      <c r="AC31">
        <v>4.7339217841997794</v>
      </c>
      <c r="AD31">
        <v>6.6947615442846322</v>
      </c>
      <c r="AE31">
        <v>12.073936411809234</v>
      </c>
      <c r="AF31">
        <v>0</v>
      </c>
      <c r="AG31">
        <v>0</v>
      </c>
      <c r="AH31">
        <v>22.857650052798309</v>
      </c>
      <c r="AI31">
        <v>4.0406150824823257</v>
      </c>
      <c r="AJ31">
        <v>0</v>
      </c>
      <c r="AK31">
        <v>13.04946729708432</v>
      </c>
      <c r="AL31">
        <v>0.34284423407917397</v>
      </c>
      <c r="AM31">
        <v>1.9305026256564144</v>
      </c>
      <c r="AN31">
        <v>0</v>
      </c>
      <c r="AO31">
        <v>0</v>
      </c>
      <c r="AP31">
        <v>0</v>
      </c>
      <c r="AQ31">
        <v>0</v>
      </c>
      <c r="AR31">
        <v>0.80767391304347824</v>
      </c>
      <c r="AS31">
        <v>1.0541592328278324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509.34323066653303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157.80494616578122</v>
      </c>
      <c r="L32">
        <v>41.750000000000007</v>
      </c>
      <c r="M32">
        <v>0</v>
      </c>
      <c r="N32">
        <v>29.007460386938632</v>
      </c>
      <c r="O32">
        <v>23.77</v>
      </c>
      <c r="P32">
        <v>49.65</v>
      </c>
      <c r="Q32">
        <v>2.5100000000000002</v>
      </c>
      <c r="R32">
        <v>10.357459538989701</v>
      </c>
      <c r="S32">
        <v>6.45</v>
      </c>
      <c r="T32">
        <v>0</v>
      </c>
      <c r="U32">
        <v>51.31</v>
      </c>
      <c r="V32">
        <v>5.080000000000001</v>
      </c>
      <c r="W32">
        <v>8.15</v>
      </c>
      <c r="X32">
        <v>36.229999999999997</v>
      </c>
      <c r="Y32">
        <v>0</v>
      </c>
      <c r="Z32">
        <v>3.1851599999999998</v>
      </c>
      <c r="AA32">
        <v>6.8525152367557451</v>
      </c>
      <c r="AB32">
        <v>9.652513128282072</v>
      </c>
      <c r="AC32">
        <v>4.7339217841997794</v>
      </c>
      <c r="AD32">
        <v>6.6947615442846322</v>
      </c>
      <c r="AE32">
        <v>12.073936411809234</v>
      </c>
      <c r="AF32">
        <v>0</v>
      </c>
      <c r="AG32">
        <v>0</v>
      </c>
      <c r="AH32">
        <v>22.857650052798309</v>
      </c>
      <c r="AI32">
        <v>4.0406150824823257</v>
      </c>
      <c r="AJ32">
        <v>0</v>
      </c>
      <c r="AK32">
        <v>13.04946729708432</v>
      </c>
      <c r="AL32">
        <v>0.34284423407917397</v>
      </c>
      <c r="AM32">
        <v>2.0016264066016505</v>
      </c>
      <c r="AN32">
        <v>0</v>
      </c>
      <c r="AO32">
        <v>0</v>
      </c>
      <c r="AP32">
        <v>0</v>
      </c>
      <c r="AQ32">
        <v>0</v>
      </c>
      <c r="AR32">
        <v>1.8871123188405796</v>
      </c>
      <c r="AS32">
        <v>2.6290477252453166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512.0710373141726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157.80480592060181</v>
      </c>
      <c r="L33">
        <v>41.750000000000007</v>
      </c>
      <c r="M33">
        <v>0</v>
      </c>
      <c r="N33">
        <v>29.007460386938632</v>
      </c>
      <c r="O33">
        <v>23.77</v>
      </c>
      <c r="P33">
        <v>49.65</v>
      </c>
      <c r="Q33">
        <v>2.5100000000000002</v>
      </c>
      <c r="R33">
        <v>10.357459538989701</v>
      </c>
      <c r="S33">
        <v>6.45</v>
      </c>
      <c r="T33">
        <v>0</v>
      </c>
      <c r="U33">
        <v>41.057904871942995</v>
      </c>
      <c r="V33">
        <v>5.080000000000001</v>
      </c>
      <c r="W33">
        <v>8.15</v>
      </c>
      <c r="X33">
        <v>36.229999999999997</v>
      </c>
      <c r="Y33">
        <v>0</v>
      </c>
      <c r="Z33">
        <v>3.1851599999999998</v>
      </c>
      <c r="AA33">
        <v>6.8525152367557451</v>
      </c>
      <c r="AB33">
        <v>9.652513128282072</v>
      </c>
      <c r="AC33">
        <v>4.7339217841997794</v>
      </c>
      <c r="AD33">
        <v>6.6947615442846322</v>
      </c>
      <c r="AE33">
        <v>12.073936411809234</v>
      </c>
      <c r="AF33">
        <v>0</v>
      </c>
      <c r="AG33">
        <v>0</v>
      </c>
      <c r="AH33">
        <v>22.857650052798309</v>
      </c>
      <c r="AI33">
        <v>4.0406150824823257</v>
      </c>
      <c r="AJ33">
        <v>0</v>
      </c>
      <c r="AK33">
        <v>13.04946729708432</v>
      </c>
      <c r="AL33">
        <v>0.34284423407917397</v>
      </c>
      <c r="AM33">
        <v>2.0016264066016505</v>
      </c>
      <c r="AN33">
        <v>0</v>
      </c>
      <c r="AO33">
        <v>0</v>
      </c>
      <c r="AP33">
        <v>0</v>
      </c>
      <c r="AQ33">
        <v>0</v>
      </c>
      <c r="AR33">
        <v>6.4715507246376811</v>
      </c>
      <c r="AS33">
        <v>2.6290477252453166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506.40324034673324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157.80480592060181</v>
      </c>
      <c r="L34">
        <v>41.750000000000007</v>
      </c>
      <c r="M34">
        <v>0</v>
      </c>
      <c r="N34">
        <v>29.007460386938632</v>
      </c>
      <c r="O34">
        <v>23.77</v>
      </c>
      <c r="P34">
        <v>49.65</v>
      </c>
      <c r="Q34">
        <v>2.5100000000000002</v>
      </c>
      <c r="R34">
        <v>10.357459538989701</v>
      </c>
      <c r="S34">
        <v>6.45</v>
      </c>
      <c r="T34">
        <v>0</v>
      </c>
      <c r="U34">
        <v>41.057904871942995</v>
      </c>
      <c r="V34">
        <v>5.080000000000001</v>
      </c>
      <c r="W34">
        <v>8.15</v>
      </c>
      <c r="X34">
        <v>36.229999999999997</v>
      </c>
      <c r="Y34">
        <v>0</v>
      </c>
      <c r="Z34">
        <v>3.1851599999999998</v>
      </c>
      <c r="AA34">
        <v>6.8525152367557451</v>
      </c>
      <c r="AB34">
        <v>9.652513128282072</v>
      </c>
      <c r="AC34">
        <v>4.7339217841997794</v>
      </c>
      <c r="AD34">
        <v>6.6947615442846322</v>
      </c>
      <c r="AE34">
        <v>12.073936411809234</v>
      </c>
      <c r="AF34">
        <v>0</v>
      </c>
      <c r="AG34">
        <v>0</v>
      </c>
      <c r="AH34">
        <v>22.857650052798309</v>
      </c>
      <c r="AI34">
        <v>0.87110683424980384</v>
      </c>
      <c r="AJ34">
        <v>0</v>
      </c>
      <c r="AK34">
        <v>13.04946729708432</v>
      </c>
      <c r="AL34">
        <v>0.34284423407917397</v>
      </c>
      <c r="AM34">
        <v>2.0016264066016505</v>
      </c>
      <c r="AN34">
        <v>0</v>
      </c>
      <c r="AO34">
        <v>0</v>
      </c>
      <c r="AP34">
        <v>0</v>
      </c>
      <c r="AQ34">
        <v>0</v>
      </c>
      <c r="AR34">
        <v>6.4715507246376811</v>
      </c>
      <c r="AS34">
        <v>2.6290477252453166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503.23373209850075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157.80480592060181</v>
      </c>
      <c r="L35">
        <v>41.750000000000007</v>
      </c>
      <c r="M35">
        <v>0</v>
      </c>
      <c r="N35">
        <v>29.007460386938632</v>
      </c>
      <c r="O35">
        <v>23.77</v>
      </c>
      <c r="P35">
        <v>49.65</v>
      </c>
      <c r="Q35">
        <v>2.5100000000000002</v>
      </c>
      <c r="R35">
        <v>10.357459538989701</v>
      </c>
      <c r="S35">
        <v>6.45</v>
      </c>
      <c r="T35">
        <v>0</v>
      </c>
      <c r="U35">
        <v>41.057904871942995</v>
      </c>
      <c r="V35">
        <v>5.080000000000001</v>
      </c>
      <c r="W35">
        <v>8.16</v>
      </c>
      <c r="X35">
        <v>36.229999999999997</v>
      </c>
      <c r="Y35">
        <v>0</v>
      </c>
      <c r="Z35">
        <v>3.1851599999999998</v>
      </c>
      <c r="AA35">
        <v>6.8525152367557451</v>
      </c>
      <c r="AB35">
        <v>9.652513128282072</v>
      </c>
      <c r="AC35">
        <v>4.7339217841997794</v>
      </c>
      <c r="AD35">
        <v>3.8883459500378503</v>
      </c>
      <c r="AE35">
        <v>12.073936411809234</v>
      </c>
      <c r="AF35">
        <v>0</v>
      </c>
      <c r="AG35">
        <v>0</v>
      </c>
      <c r="AH35">
        <v>22.857650052798309</v>
      </c>
      <c r="AI35">
        <v>0</v>
      </c>
      <c r="AJ35">
        <v>0</v>
      </c>
      <c r="AK35">
        <v>13.04946729708432</v>
      </c>
      <c r="AL35">
        <v>0.34284423407917397</v>
      </c>
      <c r="AM35">
        <v>2.0016264066016505</v>
      </c>
      <c r="AN35">
        <v>0</v>
      </c>
      <c r="AO35">
        <v>0</v>
      </c>
      <c r="AP35">
        <v>0</v>
      </c>
      <c r="AQ35">
        <v>0</v>
      </c>
      <c r="AR35">
        <v>6.4715507246376811</v>
      </c>
      <c r="AS35">
        <v>2.6290477252453166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499.56620967000418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157.80480592060181</v>
      </c>
      <c r="L36">
        <v>41.750000000000007</v>
      </c>
      <c r="M36">
        <v>0</v>
      </c>
      <c r="N36">
        <v>29.007460386938632</v>
      </c>
      <c r="O36">
        <v>23.77</v>
      </c>
      <c r="P36">
        <v>49.65</v>
      </c>
      <c r="Q36">
        <v>2.5100000000000002</v>
      </c>
      <c r="R36">
        <v>10.357459538989701</v>
      </c>
      <c r="S36">
        <v>6.45</v>
      </c>
      <c r="T36">
        <v>0</v>
      </c>
      <c r="U36">
        <v>41.057904871942995</v>
      </c>
      <c r="V36">
        <v>5.080000000000001</v>
      </c>
      <c r="W36">
        <v>8.16</v>
      </c>
      <c r="X36">
        <v>36.229999999999997</v>
      </c>
      <c r="Y36">
        <v>0</v>
      </c>
      <c r="Z36">
        <v>3.1851599999999998</v>
      </c>
      <c r="AA36">
        <v>6.8525152367557451</v>
      </c>
      <c r="AB36">
        <v>3.2183510877719437</v>
      </c>
      <c r="AC36">
        <v>2.3644212344903406</v>
      </c>
      <c r="AD36">
        <v>1.9352838758516275</v>
      </c>
      <c r="AE36">
        <v>8.0509841029523095</v>
      </c>
      <c r="AF36">
        <v>0</v>
      </c>
      <c r="AG36">
        <v>0</v>
      </c>
      <c r="AH36">
        <v>22.857650052798309</v>
      </c>
      <c r="AI36">
        <v>0</v>
      </c>
      <c r="AJ36">
        <v>0</v>
      </c>
      <c r="AK36">
        <v>13.04946729708432</v>
      </c>
      <c r="AL36">
        <v>0.34284423407917397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6.4715507246376811</v>
      </c>
      <c r="AS36">
        <v>2.6290477252453166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482.78490629013987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157.80480592060181</v>
      </c>
      <c r="L37">
        <v>41.750000000000007</v>
      </c>
      <c r="M37">
        <v>0</v>
      </c>
      <c r="N37">
        <v>29.007460386938632</v>
      </c>
      <c r="O37">
        <v>23.77</v>
      </c>
      <c r="P37">
        <v>49.65</v>
      </c>
      <c r="Q37">
        <v>2.5100000000000002</v>
      </c>
      <c r="R37">
        <v>10.357459538989701</v>
      </c>
      <c r="S37">
        <v>6.45</v>
      </c>
      <c r="T37">
        <v>0</v>
      </c>
      <c r="U37">
        <v>41.057904871942995</v>
      </c>
      <c r="V37">
        <v>5.080000000000001</v>
      </c>
      <c r="W37">
        <v>8.16</v>
      </c>
      <c r="X37">
        <v>36.229999999999997</v>
      </c>
      <c r="Y37">
        <v>0</v>
      </c>
      <c r="Z37">
        <v>3.1851599999999998</v>
      </c>
      <c r="AA37">
        <v>3.4313373183309896</v>
      </c>
      <c r="AB37">
        <v>3.2183510877719437</v>
      </c>
      <c r="AC37">
        <v>2.3644212344903406</v>
      </c>
      <c r="AD37">
        <v>1.9352838758516275</v>
      </c>
      <c r="AE37">
        <v>4.0254920514761547</v>
      </c>
      <c r="AF37">
        <v>0</v>
      </c>
      <c r="AG37">
        <v>0</v>
      </c>
      <c r="AH37">
        <v>22.209944667370642</v>
      </c>
      <c r="AI37">
        <v>0</v>
      </c>
      <c r="AJ37">
        <v>0</v>
      </c>
      <c r="AK37">
        <v>13.04946729708432</v>
      </c>
      <c r="AL37">
        <v>0.34284423407917397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0.86355072463768112</v>
      </c>
      <c r="AS37">
        <v>2.6290477252453166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469.08253093481125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157.80480592060181</v>
      </c>
      <c r="L38">
        <v>41.750000000000007</v>
      </c>
      <c r="M38">
        <v>0</v>
      </c>
      <c r="N38">
        <v>29.007460386938632</v>
      </c>
      <c r="O38">
        <v>23.77</v>
      </c>
      <c r="P38">
        <v>49.65</v>
      </c>
      <c r="Q38">
        <v>2.5100000000000002</v>
      </c>
      <c r="R38">
        <v>10.357459538989701</v>
      </c>
      <c r="S38">
        <v>6.45</v>
      </c>
      <c r="T38">
        <v>0</v>
      </c>
      <c r="U38">
        <v>41.057904871942995</v>
      </c>
      <c r="V38">
        <v>5.080000000000001</v>
      </c>
      <c r="W38">
        <v>8.16</v>
      </c>
      <c r="X38">
        <v>36.229999999999997</v>
      </c>
      <c r="Y38">
        <v>0</v>
      </c>
      <c r="Z38">
        <v>0.53847999999999996</v>
      </c>
      <c r="AA38">
        <v>3.4313373183309896</v>
      </c>
      <c r="AB38">
        <v>0</v>
      </c>
      <c r="AC38">
        <v>2.3644212344903406</v>
      </c>
      <c r="AD38">
        <v>1.9352838758516275</v>
      </c>
      <c r="AE38">
        <v>4.0254920514761547</v>
      </c>
      <c r="AF38">
        <v>0</v>
      </c>
      <c r="AG38">
        <v>0</v>
      </c>
      <c r="AH38">
        <v>16.659998521647307</v>
      </c>
      <c r="AI38">
        <v>0</v>
      </c>
      <c r="AJ38">
        <v>0</v>
      </c>
      <c r="AK38">
        <v>13.04946729708432</v>
      </c>
      <c r="AL38">
        <v>0.34284423407917397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0.27176449275362319</v>
      </c>
      <c r="AS38">
        <v>1.0541592328278324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455.50087897701445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157.80480592060181</v>
      </c>
      <c r="L39">
        <v>41.750000000000007</v>
      </c>
      <c r="M39">
        <v>0</v>
      </c>
      <c r="N39">
        <v>29.007460386938632</v>
      </c>
      <c r="O39">
        <v>23.77</v>
      </c>
      <c r="P39">
        <v>49.65</v>
      </c>
      <c r="Q39">
        <v>2.5100000000000002</v>
      </c>
      <c r="R39">
        <v>10.357459538989701</v>
      </c>
      <c r="S39">
        <v>6.45</v>
      </c>
      <c r="T39">
        <v>0</v>
      </c>
      <c r="U39">
        <v>41.057904871942995</v>
      </c>
      <c r="V39">
        <v>5.080000000000001</v>
      </c>
      <c r="W39">
        <v>8.16</v>
      </c>
      <c r="X39">
        <v>36.229999999999997</v>
      </c>
      <c r="Y39">
        <v>0</v>
      </c>
      <c r="Z39">
        <v>0</v>
      </c>
      <c r="AA39">
        <v>0</v>
      </c>
      <c r="AB39">
        <v>0</v>
      </c>
      <c r="AC39">
        <v>2.3644212344903406</v>
      </c>
      <c r="AD39">
        <v>0</v>
      </c>
      <c r="AE39">
        <v>4.0254920514761547</v>
      </c>
      <c r="AF39">
        <v>0</v>
      </c>
      <c r="AG39">
        <v>0</v>
      </c>
      <c r="AH39">
        <v>11.104972333685321</v>
      </c>
      <c r="AI39">
        <v>0</v>
      </c>
      <c r="AJ39">
        <v>0</v>
      </c>
      <c r="AK39">
        <v>13.04946729708432</v>
      </c>
      <c r="AL39">
        <v>0.34284423407917397</v>
      </c>
      <c r="AM39">
        <v>0</v>
      </c>
      <c r="AN39">
        <v>0</v>
      </c>
      <c r="AO39">
        <v>0</v>
      </c>
      <c r="AP39">
        <v>1.4071600000000004</v>
      </c>
      <c r="AQ39">
        <v>0</v>
      </c>
      <c r="AR39">
        <v>0.27176449275362319</v>
      </c>
      <c r="AS39">
        <v>1.0541592328278324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445.44791159486988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157.80480592060181</v>
      </c>
      <c r="L40">
        <v>41.750000000000007</v>
      </c>
      <c r="M40">
        <v>0</v>
      </c>
      <c r="N40">
        <v>29.007460386938632</v>
      </c>
      <c r="O40">
        <v>23.77</v>
      </c>
      <c r="P40">
        <v>49.65</v>
      </c>
      <c r="Q40">
        <v>2.5100000000000002</v>
      </c>
      <c r="R40">
        <v>10.357459538989701</v>
      </c>
      <c r="S40">
        <v>6.45</v>
      </c>
      <c r="T40">
        <v>0</v>
      </c>
      <c r="U40">
        <v>41.057904871942995</v>
      </c>
      <c r="V40">
        <v>5.080000000000001</v>
      </c>
      <c r="W40">
        <v>8.16</v>
      </c>
      <c r="X40">
        <v>36.229999999999997</v>
      </c>
      <c r="Y40">
        <v>0</v>
      </c>
      <c r="Z40">
        <v>0</v>
      </c>
      <c r="AA40">
        <v>0</v>
      </c>
      <c r="AB40">
        <v>0</v>
      </c>
      <c r="AC40">
        <v>2.3644212344903406</v>
      </c>
      <c r="AD40">
        <v>0</v>
      </c>
      <c r="AE40">
        <v>4.0254920514761547</v>
      </c>
      <c r="AF40">
        <v>0</v>
      </c>
      <c r="AG40">
        <v>0</v>
      </c>
      <c r="AH40">
        <v>11.104972333685321</v>
      </c>
      <c r="AI40">
        <v>0</v>
      </c>
      <c r="AJ40">
        <v>0</v>
      </c>
      <c r="AK40">
        <v>13.04946729708432</v>
      </c>
      <c r="AL40">
        <v>0.34284423407917397</v>
      </c>
      <c r="AM40">
        <v>0</v>
      </c>
      <c r="AN40">
        <v>0</v>
      </c>
      <c r="AO40">
        <v>0</v>
      </c>
      <c r="AP40">
        <v>1.4071600000000004</v>
      </c>
      <c r="AQ40">
        <v>0</v>
      </c>
      <c r="AR40">
        <v>0.27176449275362319</v>
      </c>
      <c r="AS40">
        <v>1.0541592328278324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445.44791159486988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157.80259019730147</v>
      </c>
      <c r="L41">
        <v>41.750000000000007</v>
      </c>
      <c r="M41">
        <v>0</v>
      </c>
      <c r="N41">
        <v>29.007460386938632</v>
      </c>
      <c r="O41">
        <v>23.77</v>
      </c>
      <c r="P41">
        <v>49.65</v>
      </c>
      <c r="Q41">
        <v>2.5100000000000002</v>
      </c>
      <c r="R41">
        <v>10.357459538989701</v>
      </c>
      <c r="S41">
        <v>6.45</v>
      </c>
      <c r="T41">
        <v>0</v>
      </c>
      <c r="U41">
        <v>41.057904871942995</v>
      </c>
      <c r="V41">
        <v>5.080000000000001</v>
      </c>
      <c r="W41">
        <v>8.1600000000000019</v>
      </c>
      <c r="X41">
        <v>36.229999999999997</v>
      </c>
      <c r="Y41">
        <v>0</v>
      </c>
      <c r="Z41">
        <v>0</v>
      </c>
      <c r="AA41">
        <v>0</v>
      </c>
      <c r="AB41">
        <v>0</v>
      </c>
      <c r="AC41">
        <v>2.3644212344903406</v>
      </c>
      <c r="AD41">
        <v>0</v>
      </c>
      <c r="AE41">
        <v>0</v>
      </c>
      <c r="AF41">
        <v>0</v>
      </c>
      <c r="AG41">
        <v>0</v>
      </c>
      <c r="AH41">
        <v>11.104972333685321</v>
      </c>
      <c r="AI41">
        <v>0</v>
      </c>
      <c r="AJ41">
        <v>0</v>
      </c>
      <c r="AK41">
        <v>13.04946729708432</v>
      </c>
      <c r="AL41">
        <v>0.34284423407917397</v>
      </c>
      <c r="AM41">
        <v>0</v>
      </c>
      <c r="AN41">
        <v>0</v>
      </c>
      <c r="AO41">
        <v>0</v>
      </c>
      <c r="AP41">
        <v>1.4071600000000004</v>
      </c>
      <c r="AQ41">
        <v>0</v>
      </c>
      <c r="AR41">
        <v>0.80767391304347824</v>
      </c>
      <c r="AS41">
        <v>1.0541592328278324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441.95611324038327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157.80286123551704</v>
      </c>
      <c r="L42">
        <v>41.750000000000007</v>
      </c>
      <c r="M42">
        <v>0</v>
      </c>
      <c r="N42">
        <v>29.007460386938632</v>
      </c>
      <c r="O42">
        <v>23.77</v>
      </c>
      <c r="P42">
        <v>49.65</v>
      </c>
      <c r="Q42">
        <v>2.5100000000000002</v>
      </c>
      <c r="R42">
        <v>10.357459538989701</v>
      </c>
      <c r="S42">
        <v>6.45</v>
      </c>
      <c r="T42">
        <v>0</v>
      </c>
      <c r="U42">
        <v>41.057904871942995</v>
      </c>
      <c r="V42">
        <v>5.080000000000001</v>
      </c>
      <c r="W42">
        <v>8.1600000000000019</v>
      </c>
      <c r="X42">
        <v>36.229999999999997</v>
      </c>
      <c r="Y42">
        <v>0</v>
      </c>
      <c r="Z42">
        <v>0</v>
      </c>
      <c r="AA42">
        <v>0</v>
      </c>
      <c r="AB42">
        <v>0</v>
      </c>
      <c r="AC42">
        <v>2.3644212344903406</v>
      </c>
      <c r="AD42">
        <v>0</v>
      </c>
      <c r="AE42">
        <v>0</v>
      </c>
      <c r="AF42">
        <v>0</v>
      </c>
      <c r="AG42">
        <v>0</v>
      </c>
      <c r="AH42">
        <v>5.5524861668426606</v>
      </c>
      <c r="AI42">
        <v>0</v>
      </c>
      <c r="AJ42">
        <v>0</v>
      </c>
      <c r="AK42">
        <v>13.04946729708432</v>
      </c>
      <c r="AL42">
        <v>0.34284423407917397</v>
      </c>
      <c r="AM42">
        <v>0</v>
      </c>
      <c r="AN42">
        <v>0</v>
      </c>
      <c r="AO42">
        <v>0</v>
      </c>
      <c r="AP42">
        <v>1.4071600000000004</v>
      </c>
      <c r="AQ42">
        <v>0</v>
      </c>
      <c r="AR42">
        <v>6.4715507246376811</v>
      </c>
      <c r="AS42">
        <v>1.0541592328278324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442.06777492335033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157.88999999999999</v>
      </c>
      <c r="L43">
        <v>41.749999999999993</v>
      </c>
      <c r="M43">
        <v>0</v>
      </c>
      <c r="N43">
        <v>29.007460386938632</v>
      </c>
      <c r="O43">
        <v>23.77</v>
      </c>
      <c r="P43">
        <v>49.65</v>
      </c>
      <c r="Q43">
        <v>2.5100000000000002</v>
      </c>
      <c r="R43">
        <v>10.357459538989701</v>
      </c>
      <c r="S43">
        <v>6.45</v>
      </c>
      <c r="T43">
        <v>0</v>
      </c>
      <c r="U43">
        <v>41.057904871942995</v>
      </c>
      <c r="V43">
        <v>5.080000000000001</v>
      </c>
      <c r="W43">
        <v>8.1600000000000019</v>
      </c>
      <c r="X43">
        <v>36.229999999999997</v>
      </c>
      <c r="Y43">
        <v>0</v>
      </c>
      <c r="Z43">
        <v>0</v>
      </c>
      <c r="AA43">
        <v>0</v>
      </c>
      <c r="AB43">
        <v>0</v>
      </c>
      <c r="AC43">
        <v>2.3644212344903406</v>
      </c>
      <c r="AD43">
        <v>0</v>
      </c>
      <c r="AE43">
        <v>0</v>
      </c>
      <c r="AF43">
        <v>0</v>
      </c>
      <c r="AG43">
        <v>0</v>
      </c>
      <c r="AH43">
        <v>5.5524861668426606</v>
      </c>
      <c r="AI43">
        <v>0</v>
      </c>
      <c r="AJ43">
        <v>0</v>
      </c>
      <c r="AK43">
        <v>13.04946729708432</v>
      </c>
      <c r="AL43">
        <v>0.34284423407917397</v>
      </c>
      <c r="AM43">
        <v>0</v>
      </c>
      <c r="AN43">
        <v>0</v>
      </c>
      <c r="AO43">
        <v>0</v>
      </c>
      <c r="AP43">
        <v>1.4071600000000004</v>
      </c>
      <c r="AQ43">
        <v>0</v>
      </c>
      <c r="AR43">
        <v>6.4715507246376811</v>
      </c>
      <c r="AS43">
        <v>1.0541592328278324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442.1549136878333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157.88999999999999</v>
      </c>
      <c r="L44">
        <v>41.749999999999993</v>
      </c>
      <c r="M44">
        <v>0</v>
      </c>
      <c r="N44">
        <v>29.007460386938632</v>
      </c>
      <c r="O44">
        <v>23.77</v>
      </c>
      <c r="P44">
        <v>49.65</v>
      </c>
      <c r="Q44">
        <v>2.5100000000000002</v>
      </c>
      <c r="R44">
        <v>10.357459538989701</v>
      </c>
      <c r="S44">
        <v>6.45</v>
      </c>
      <c r="T44">
        <v>0</v>
      </c>
      <c r="U44">
        <v>41.057904871942995</v>
      </c>
      <c r="V44">
        <v>5.080000000000001</v>
      </c>
      <c r="W44">
        <v>8.1600000000000019</v>
      </c>
      <c r="X44">
        <v>36.229999999999997</v>
      </c>
      <c r="Y44">
        <v>0</v>
      </c>
      <c r="Z44">
        <v>0</v>
      </c>
      <c r="AA44">
        <v>0</v>
      </c>
      <c r="AB44">
        <v>0.97795198799699945</v>
      </c>
      <c r="AC44">
        <v>2.3644212344903406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13.04946729708432</v>
      </c>
      <c r="AL44">
        <v>0.34284423407917397</v>
      </c>
      <c r="AM44">
        <v>0</v>
      </c>
      <c r="AN44">
        <v>0</v>
      </c>
      <c r="AO44">
        <v>0</v>
      </c>
      <c r="AP44">
        <v>1.4071600000000004</v>
      </c>
      <c r="AQ44">
        <v>0</v>
      </c>
      <c r="AR44">
        <v>6.4715507246376811</v>
      </c>
      <c r="AS44">
        <v>1.0541592328278324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437.58037950898768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157.88999999999999</v>
      </c>
      <c r="L45">
        <v>41.75</v>
      </c>
      <c r="M45">
        <v>0</v>
      </c>
      <c r="N45">
        <v>29.007460386938632</v>
      </c>
      <c r="O45">
        <v>23.77</v>
      </c>
      <c r="P45">
        <v>49.65</v>
      </c>
      <c r="Q45">
        <v>2.5100000000000002</v>
      </c>
      <c r="R45">
        <v>10.357052631578947</v>
      </c>
      <c r="S45">
        <v>6.4499999999999993</v>
      </c>
      <c r="T45">
        <v>0</v>
      </c>
      <c r="U45">
        <v>41.057904871942995</v>
      </c>
      <c r="V45">
        <v>5.080000000000001</v>
      </c>
      <c r="W45">
        <v>8.1600000000000019</v>
      </c>
      <c r="X45">
        <v>36.229999999999997</v>
      </c>
      <c r="Y45">
        <v>0</v>
      </c>
      <c r="Z45">
        <v>0</v>
      </c>
      <c r="AA45">
        <v>0</v>
      </c>
      <c r="AB45">
        <v>3.2183510877719437</v>
      </c>
      <c r="AC45">
        <v>2.3644212344903406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13.04946729708432</v>
      </c>
      <c r="AL45">
        <v>0.34284423407917397</v>
      </c>
      <c r="AM45">
        <v>0</v>
      </c>
      <c r="AN45">
        <v>0</v>
      </c>
      <c r="AO45">
        <v>0</v>
      </c>
      <c r="AP45">
        <v>6.0960000000000007E-2</v>
      </c>
      <c r="AQ45">
        <v>0</v>
      </c>
      <c r="AR45">
        <v>0.80767391304347824</v>
      </c>
      <c r="AS45">
        <v>1.0541592328278324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432.8102948897577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157.88999999999999</v>
      </c>
      <c r="L46">
        <v>41.75</v>
      </c>
      <c r="M46">
        <v>0</v>
      </c>
      <c r="N46">
        <v>29.007460386938632</v>
      </c>
      <c r="O46">
        <v>23.77</v>
      </c>
      <c r="P46">
        <v>49.65</v>
      </c>
      <c r="Q46">
        <v>2.5100000000000002</v>
      </c>
      <c r="R46">
        <v>10.357052631578947</v>
      </c>
      <c r="S46">
        <v>6.4499999999999993</v>
      </c>
      <c r="T46">
        <v>0</v>
      </c>
      <c r="U46">
        <v>41.057904871942995</v>
      </c>
      <c r="V46">
        <v>5.080000000000001</v>
      </c>
      <c r="W46">
        <v>8.1600000000000019</v>
      </c>
      <c r="X46">
        <v>36.229999999999997</v>
      </c>
      <c r="Y46">
        <v>0</v>
      </c>
      <c r="Z46">
        <v>0</v>
      </c>
      <c r="AA46">
        <v>0</v>
      </c>
      <c r="AB46">
        <v>3.2183510877719437</v>
      </c>
      <c r="AC46">
        <v>2.3644212344903406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13.04946729708432</v>
      </c>
      <c r="AL46">
        <v>0.34284423407917397</v>
      </c>
      <c r="AM46">
        <v>0</v>
      </c>
      <c r="AN46">
        <v>0</v>
      </c>
      <c r="AO46">
        <v>0</v>
      </c>
      <c r="AP46">
        <v>6.0960000000000007E-2</v>
      </c>
      <c r="AQ46">
        <v>0</v>
      </c>
      <c r="AR46">
        <v>0.27176449275362319</v>
      </c>
      <c r="AS46">
        <v>1.0541592328278324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432.27438546946786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157.88999999999999</v>
      </c>
      <c r="L47">
        <v>41.75</v>
      </c>
      <c r="M47">
        <v>0</v>
      </c>
      <c r="N47">
        <v>29.007460386938632</v>
      </c>
      <c r="O47">
        <v>23.77</v>
      </c>
      <c r="P47">
        <v>49.65</v>
      </c>
      <c r="Q47">
        <v>2.5100000000000002</v>
      </c>
      <c r="R47">
        <v>10.357052631578947</v>
      </c>
      <c r="S47">
        <v>6.4499999999999993</v>
      </c>
      <c r="T47">
        <v>0</v>
      </c>
      <c r="U47">
        <v>49.599999999999994</v>
      </c>
      <c r="V47">
        <v>5.080000000000001</v>
      </c>
      <c r="W47">
        <v>8.1600000000000019</v>
      </c>
      <c r="X47">
        <v>36.229999999999997</v>
      </c>
      <c r="Y47">
        <v>0</v>
      </c>
      <c r="Z47">
        <v>0</v>
      </c>
      <c r="AA47">
        <v>0</v>
      </c>
      <c r="AB47">
        <v>3.2183510877719437</v>
      </c>
      <c r="AC47">
        <v>2.3644212344903406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13.04946729708432</v>
      </c>
      <c r="AL47">
        <v>0.34284423407917397</v>
      </c>
      <c r="AM47">
        <v>0</v>
      </c>
      <c r="AN47">
        <v>0</v>
      </c>
      <c r="AO47">
        <v>0</v>
      </c>
      <c r="AP47">
        <v>6.0960000000000007E-2</v>
      </c>
      <c r="AQ47">
        <v>0</v>
      </c>
      <c r="AR47">
        <v>0.27176449275362319</v>
      </c>
      <c r="AS47">
        <v>1.0541592328278324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440.81648059752484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157.88999999999999</v>
      </c>
      <c r="L48">
        <v>41.75</v>
      </c>
      <c r="M48">
        <v>0</v>
      </c>
      <c r="N48">
        <v>29.007460386938632</v>
      </c>
      <c r="O48">
        <v>23.77</v>
      </c>
      <c r="P48">
        <v>49.65</v>
      </c>
      <c r="Q48">
        <v>2.5100000000000002</v>
      </c>
      <c r="R48">
        <v>10.357052631578947</v>
      </c>
      <c r="S48">
        <v>6.4499999999999993</v>
      </c>
      <c r="T48">
        <v>0</v>
      </c>
      <c r="U48">
        <v>58.15</v>
      </c>
      <c r="V48">
        <v>5.080000000000001</v>
      </c>
      <c r="W48">
        <v>8.1600000000000019</v>
      </c>
      <c r="X48">
        <v>36.229999999999997</v>
      </c>
      <c r="Y48">
        <v>0</v>
      </c>
      <c r="Z48">
        <v>0</v>
      </c>
      <c r="AA48">
        <v>0</v>
      </c>
      <c r="AB48">
        <v>3.2183510877719437</v>
      </c>
      <c r="AC48">
        <v>2.3644212344903406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13.04946729708432</v>
      </c>
      <c r="AL48">
        <v>0.34284423407917397</v>
      </c>
      <c r="AM48">
        <v>0</v>
      </c>
      <c r="AN48">
        <v>0</v>
      </c>
      <c r="AO48">
        <v>0</v>
      </c>
      <c r="AP48">
        <v>6.0960000000000007E-2</v>
      </c>
      <c r="AQ48">
        <v>0</v>
      </c>
      <c r="AR48">
        <v>0.27176449275362319</v>
      </c>
      <c r="AS48">
        <v>1.0541592328278324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449.36648059752486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157.88999999999999</v>
      </c>
      <c r="L49">
        <v>41.75</v>
      </c>
      <c r="M49">
        <v>0</v>
      </c>
      <c r="N49">
        <v>29.007460386938632</v>
      </c>
      <c r="O49">
        <v>23.77</v>
      </c>
      <c r="P49">
        <v>49.65</v>
      </c>
      <c r="Q49">
        <v>2.5100000000000002</v>
      </c>
      <c r="R49">
        <v>10.357052631578947</v>
      </c>
      <c r="S49">
        <v>6.4499999999999993</v>
      </c>
      <c r="T49">
        <v>0</v>
      </c>
      <c r="U49">
        <v>66.707903780068733</v>
      </c>
      <c r="V49">
        <v>5.080000000000001</v>
      </c>
      <c r="W49">
        <v>8.1600000000000019</v>
      </c>
      <c r="X49">
        <v>36.229999999999997</v>
      </c>
      <c r="Y49">
        <v>0</v>
      </c>
      <c r="Z49">
        <v>0</v>
      </c>
      <c r="AA49">
        <v>0</v>
      </c>
      <c r="AB49">
        <v>3.2183510877719437</v>
      </c>
      <c r="AC49">
        <v>2.3644212344903406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13.04946729708432</v>
      </c>
      <c r="AL49">
        <v>0.34284423407917397</v>
      </c>
      <c r="AM49">
        <v>0</v>
      </c>
      <c r="AN49">
        <v>0</v>
      </c>
      <c r="AO49">
        <v>0</v>
      </c>
      <c r="AP49">
        <v>6.0960000000000007E-2</v>
      </c>
      <c r="AQ49">
        <v>0</v>
      </c>
      <c r="AR49">
        <v>0.27176449275362319</v>
      </c>
      <c r="AS49">
        <v>1.0541592328278324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457.92438437759364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157.88999999999999</v>
      </c>
      <c r="L50">
        <v>41.75</v>
      </c>
      <c r="M50">
        <v>0</v>
      </c>
      <c r="N50">
        <v>29.007460386938632</v>
      </c>
      <c r="O50">
        <v>23.77</v>
      </c>
      <c r="P50">
        <v>49.65</v>
      </c>
      <c r="Q50">
        <v>2.5100000000000002</v>
      </c>
      <c r="R50">
        <v>10.357052631578947</v>
      </c>
      <c r="S50">
        <v>6.4499999999999993</v>
      </c>
      <c r="T50">
        <v>0</v>
      </c>
      <c r="U50">
        <v>75.257903581556548</v>
      </c>
      <c r="V50">
        <v>5.08</v>
      </c>
      <c r="W50">
        <v>8.1600000000000019</v>
      </c>
      <c r="X50">
        <v>36.229999999999997</v>
      </c>
      <c r="Y50">
        <v>0</v>
      </c>
      <c r="Z50">
        <v>0</v>
      </c>
      <c r="AA50">
        <v>0</v>
      </c>
      <c r="AB50">
        <v>3.2183510877719437</v>
      </c>
      <c r="AC50">
        <v>2.3644212344903406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13.04946729708432</v>
      </c>
      <c r="AL50">
        <v>0.34284423407917397</v>
      </c>
      <c r="AM50">
        <v>0</v>
      </c>
      <c r="AN50">
        <v>0</v>
      </c>
      <c r="AO50">
        <v>0</v>
      </c>
      <c r="AP50">
        <v>6.0960000000000007E-2</v>
      </c>
      <c r="AQ50">
        <v>0</v>
      </c>
      <c r="AR50">
        <v>0.27176449275362319</v>
      </c>
      <c r="AS50">
        <v>1.0541592328278324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466.47438417908143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157.88999999999999</v>
      </c>
      <c r="L51">
        <v>41.75</v>
      </c>
      <c r="M51">
        <v>0</v>
      </c>
      <c r="N51">
        <v>29.007460386938632</v>
      </c>
      <c r="O51">
        <v>23.77</v>
      </c>
      <c r="P51">
        <v>49.65</v>
      </c>
      <c r="Q51">
        <v>2.5100000000000002</v>
      </c>
      <c r="R51">
        <v>10.77</v>
      </c>
      <c r="S51">
        <v>6.4499999999999993</v>
      </c>
      <c r="T51">
        <v>0</v>
      </c>
      <c r="U51">
        <v>83.8</v>
      </c>
      <c r="V51">
        <v>5.08</v>
      </c>
      <c r="W51">
        <v>8.1600000000000019</v>
      </c>
      <c r="X51">
        <v>36.229999999999997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13.04946729708432</v>
      </c>
      <c r="AL51">
        <v>0.34284423407917397</v>
      </c>
      <c r="AM51">
        <v>0</v>
      </c>
      <c r="AN51">
        <v>0</v>
      </c>
      <c r="AO51">
        <v>0</v>
      </c>
      <c r="AP51">
        <v>6.0960000000000007E-2</v>
      </c>
      <c r="AQ51">
        <v>0</v>
      </c>
      <c r="AR51">
        <v>1.6204275362318838</v>
      </c>
      <c r="AS51">
        <v>1.0541592328278324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471.19531868716189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157.88999999999999</v>
      </c>
      <c r="L52">
        <v>41.75</v>
      </c>
      <c r="M52">
        <v>0</v>
      </c>
      <c r="N52">
        <v>29.007460386938632</v>
      </c>
      <c r="O52">
        <v>23.77</v>
      </c>
      <c r="P52">
        <v>49.65</v>
      </c>
      <c r="Q52">
        <v>2.61</v>
      </c>
      <c r="R52">
        <v>10.356177121771218</v>
      </c>
      <c r="S52">
        <v>6.45</v>
      </c>
      <c r="T52">
        <v>0</v>
      </c>
      <c r="U52">
        <v>92.36</v>
      </c>
      <c r="V52">
        <v>5.08</v>
      </c>
      <c r="W52">
        <v>8.1600000000000019</v>
      </c>
      <c r="X52">
        <v>36.229999999999997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13.04946729708432</v>
      </c>
      <c r="AL52">
        <v>0.34284423407917397</v>
      </c>
      <c r="AM52">
        <v>0</v>
      </c>
      <c r="AN52">
        <v>0</v>
      </c>
      <c r="AO52">
        <v>0</v>
      </c>
      <c r="AP52">
        <v>6.0960000000000007E-2</v>
      </c>
      <c r="AQ52">
        <v>0</v>
      </c>
      <c r="AR52">
        <v>1.6204275362318838</v>
      </c>
      <c r="AS52">
        <v>1.0541592328278324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479.44149580893315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115.41999999999999</v>
      </c>
      <c r="L53">
        <v>41.75</v>
      </c>
      <c r="M53">
        <v>0</v>
      </c>
      <c r="N53">
        <v>29.007460386938632</v>
      </c>
      <c r="O53">
        <v>23.77</v>
      </c>
      <c r="P53">
        <v>49.65</v>
      </c>
      <c r="Q53">
        <v>2.5099999999999998</v>
      </c>
      <c r="R53">
        <v>10.356177121771218</v>
      </c>
      <c r="S53">
        <v>6.45</v>
      </c>
      <c r="T53">
        <v>0</v>
      </c>
      <c r="U53">
        <v>100.90209726681807</v>
      </c>
      <c r="V53">
        <v>5.0761775771256588</v>
      </c>
      <c r="W53">
        <v>8.1600000000000019</v>
      </c>
      <c r="X53">
        <v>36.229999999999997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13.04946729708432</v>
      </c>
      <c r="AL53">
        <v>0.34284423407917397</v>
      </c>
      <c r="AM53">
        <v>0</v>
      </c>
      <c r="AN53">
        <v>0</v>
      </c>
      <c r="AO53">
        <v>0</v>
      </c>
      <c r="AP53">
        <v>6.0960000000000007E-2</v>
      </c>
      <c r="AQ53">
        <v>0</v>
      </c>
      <c r="AR53">
        <v>0.27176449275362319</v>
      </c>
      <c r="AS53">
        <v>1.0541592328278324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444.06110760939856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87.52</v>
      </c>
      <c r="L54">
        <v>41.75</v>
      </c>
      <c r="M54">
        <v>0</v>
      </c>
      <c r="N54">
        <v>29.007460386938632</v>
      </c>
      <c r="O54">
        <v>23.77</v>
      </c>
      <c r="P54">
        <v>49.65</v>
      </c>
      <c r="Q54">
        <v>2.5099999999999998</v>
      </c>
      <c r="R54">
        <v>10.356177121771218</v>
      </c>
      <c r="S54">
        <v>6.45</v>
      </c>
      <c r="T54">
        <v>0</v>
      </c>
      <c r="U54">
        <v>109.45209732149303</v>
      </c>
      <c r="V54">
        <v>5.0761775771256588</v>
      </c>
      <c r="W54">
        <v>8.1600000000000019</v>
      </c>
      <c r="X54">
        <v>36.229999999999997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13.04946729708432</v>
      </c>
      <c r="AL54">
        <v>0.34284423407917397</v>
      </c>
      <c r="AM54">
        <v>0</v>
      </c>
      <c r="AN54">
        <v>0</v>
      </c>
      <c r="AO54">
        <v>0</v>
      </c>
      <c r="AP54">
        <v>6.0960000000000007E-2</v>
      </c>
      <c r="AQ54">
        <v>0</v>
      </c>
      <c r="AR54">
        <v>0.27176449275362319</v>
      </c>
      <c r="AS54">
        <v>1.0541592328278324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424.71110766407355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87.52</v>
      </c>
      <c r="L55">
        <v>41.75</v>
      </c>
      <c r="M55">
        <v>0</v>
      </c>
      <c r="N55">
        <v>29.007460386938632</v>
      </c>
      <c r="O55">
        <v>23.77</v>
      </c>
      <c r="P55">
        <v>49.65</v>
      </c>
      <c r="Q55">
        <v>2.5099999999999998</v>
      </c>
      <c r="R55">
        <v>10.356177121771218</v>
      </c>
      <c r="S55">
        <v>6.45</v>
      </c>
      <c r="T55">
        <v>0</v>
      </c>
      <c r="U55">
        <v>119.72</v>
      </c>
      <c r="V55">
        <v>5.0761775771256588</v>
      </c>
      <c r="W55">
        <v>8.1499999999999986</v>
      </c>
      <c r="X55">
        <v>36.229999999999997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13.04946729708432</v>
      </c>
      <c r="AL55">
        <v>0.34284423407917397</v>
      </c>
      <c r="AM55">
        <v>0</v>
      </c>
      <c r="AN55">
        <v>0</v>
      </c>
      <c r="AO55">
        <v>0</v>
      </c>
      <c r="AP55">
        <v>0.12446000000000003</v>
      </c>
      <c r="AQ55">
        <v>0</v>
      </c>
      <c r="AR55">
        <v>1.6204275362318838</v>
      </c>
      <c r="AS55">
        <v>1.0541592328278324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436.38117338605872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87.52</v>
      </c>
      <c r="L56">
        <v>41.75</v>
      </c>
      <c r="M56">
        <v>0</v>
      </c>
      <c r="N56">
        <v>29.007460386938632</v>
      </c>
      <c r="O56">
        <v>23.77</v>
      </c>
      <c r="P56">
        <v>49.65</v>
      </c>
      <c r="Q56">
        <v>2.5099999999999998</v>
      </c>
      <c r="R56">
        <v>10.356177121771218</v>
      </c>
      <c r="S56">
        <v>6.45</v>
      </c>
      <c r="T56">
        <v>0</v>
      </c>
      <c r="U56">
        <v>127.7</v>
      </c>
      <c r="V56">
        <v>5.0761775771256588</v>
      </c>
      <c r="W56">
        <v>8.1499999999999986</v>
      </c>
      <c r="X56">
        <v>36.23381730060057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13.04946729708432</v>
      </c>
      <c r="AL56">
        <v>0.34284423407917397</v>
      </c>
      <c r="AM56">
        <v>0</v>
      </c>
      <c r="AN56">
        <v>0</v>
      </c>
      <c r="AO56">
        <v>0</v>
      </c>
      <c r="AP56">
        <v>0.12446000000000003</v>
      </c>
      <c r="AQ56">
        <v>0</v>
      </c>
      <c r="AR56">
        <v>1.6204275362318838</v>
      </c>
      <c r="AS56">
        <v>1.0541592328278324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444.36499068665921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87.52</v>
      </c>
      <c r="L57">
        <v>41.75</v>
      </c>
      <c r="M57">
        <v>0</v>
      </c>
      <c r="N57">
        <v>29.01</v>
      </c>
      <c r="O57">
        <v>24.35</v>
      </c>
      <c r="P57">
        <v>49.65</v>
      </c>
      <c r="Q57">
        <v>2.5099999999999998</v>
      </c>
      <c r="R57">
        <v>10.356177121771218</v>
      </c>
      <c r="S57">
        <v>6.45</v>
      </c>
      <c r="T57">
        <v>0</v>
      </c>
      <c r="U57">
        <v>128.27790375254176</v>
      </c>
      <c r="V57">
        <v>5.0761775771256588</v>
      </c>
      <c r="W57">
        <v>8.1499999999999986</v>
      </c>
      <c r="X57">
        <v>36.23381730060057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13.04946729708432</v>
      </c>
      <c r="AL57">
        <v>0.34284423407917397</v>
      </c>
      <c r="AM57">
        <v>0</v>
      </c>
      <c r="AN57">
        <v>0</v>
      </c>
      <c r="AO57">
        <v>0</v>
      </c>
      <c r="AP57">
        <v>0.12446000000000003</v>
      </c>
      <c r="AQ57">
        <v>0</v>
      </c>
      <c r="AR57">
        <v>2.1563369565217392</v>
      </c>
      <c r="AS57">
        <v>1.0541592328278324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446.06134347255215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87.52</v>
      </c>
      <c r="L58">
        <v>41.75</v>
      </c>
      <c r="M58">
        <v>0</v>
      </c>
      <c r="N58">
        <v>29.01</v>
      </c>
      <c r="O58">
        <v>24.35</v>
      </c>
      <c r="P58">
        <v>49.65</v>
      </c>
      <c r="Q58">
        <v>2.5099999999999998</v>
      </c>
      <c r="R58">
        <v>10.356177121771218</v>
      </c>
      <c r="S58">
        <v>6.45</v>
      </c>
      <c r="T58">
        <v>0</v>
      </c>
      <c r="U58">
        <v>128.27790375254176</v>
      </c>
      <c r="V58">
        <v>5.0761775771256588</v>
      </c>
      <c r="W58">
        <v>8.1499999999999986</v>
      </c>
      <c r="X58">
        <v>36.23381730060057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13.04946729708432</v>
      </c>
      <c r="AL58">
        <v>0.34284423407917397</v>
      </c>
      <c r="AM58">
        <v>0</v>
      </c>
      <c r="AN58">
        <v>0</v>
      </c>
      <c r="AO58">
        <v>0</v>
      </c>
      <c r="AP58">
        <v>0.12446000000000003</v>
      </c>
      <c r="AQ58">
        <v>0</v>
      </c>
      <c r="AR58">
        <v>2.1563369565217392</v>
      </c>
      <c r="AS58">
        <v>1.0541592328278324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446.06134347255215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87.52</v>
      </c>
      <c r="L59">
        <v>41.75</v>
      </c>
      <c r="M59">
        <v>0</v>
      </c>
      <c r="N59">
        <v>29.01</v>
      </c>
      <c r="O59">
        <v>24.35</v>
      </c>
      <c r="P59">
        <v>49.65</v>
      </c>
      <c r="Q59">
        <v>2.5099999999999998</v>
      </c>
      <c r="R59">
        <v>10.356177121771218</v>
      </c>
      <c r="S59">
        <v>6.45</v>
      </c>
      <c r="T59">
        <v>0</v>
      </c>
      <c r="U59">
        <v>131.42000000000002</v>
      </c>
      <c r="V59">
        <v>5.0761775771256588</v>
      </c>
      <c r="W59">
        <v>8.1499999999999986</v>
      </c>
      <c r="X59">
        <v>36.229999999999997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13.04946729708432</v>
      </c>
      <c r="AL59">
        <v>0.34284423407917397</v>
      </c>
      <c r="AM59">
        <v>0</v>
      </c>
      <c r="AN59">
        <v>0</v>
      </c>
      <c r="AO59">
        <v>0</v>
      </c>
      <c r="AP59">
        <v>0.12446000000000003</v>
      </c>
      <c r="AQ59">
        <v>0</v>
      </c>
      <c r="AR59">
        <v>2.1563369565217392</v>
      </c>
      <c r="AS59">
        <v>1.0541592328278324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449.19962241940988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87.52</v>
      </c>
      <c r="L60">
        <v>41.75</v>
      </c>
      <c r="M60">
        <v>0</v>
      </c>
      <c r="N60">
        <v>29.01</v>
      </c>
      <c r="O60">
        <v>24.35</v>
      </c>
      <c r="P60">
        <v>49.65</v>
      </c>
      <c r="Q60">
        <v>2.5099999999999998</v>
      </c>
      <c r="R60">
        <v>10.356177121771218</v>
      </c>
      <c r="S60">
        <v>6.45</v>
      </c>
      <c r="T60">
        <v>0</v>
      </c>
      <c r="U60">
        <v>135.31000000000003</v>
      </c>
      <c r="V60">
        <v>5.0761775771256588</v>
      </c>
      <c r="W60">
        <v>8.1499999999999986</v>
      </c>
      <c r="X60">
        <v>36.229999999999997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13.04946729708432</v>
      </c>
      <c r="AL60">
        <v>2.2703907056798625</v>
      </c>
      <c r="AM60">
        <v>0</v>
      </c>
      <c r="AN60">
        <v>0</v>
      </c>
      <c r="AO60">
        <v>0</v>
      </c>
      <c r="AP60">
        <v>0.12446000000000003</v>
      </c>
      <c r="AQ60">
        <v>0</v>
      </c>
      <c r="AR60">
        <v>2.1563369565217392</v>
      </c>
      <c r="AS60">
        <v>1.0541592328278324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455.01716889101056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87.52</v>
      </c>
      <c r="L61">
        <v>41.75</v>
      </c>
      <c r="M61">
        <v>0</v>
      </c>
      <c r="N61">
        <v>29.01</v>
      </c>
      <c r="O61">
        <v>24.35</v>
      </c>
      <c r="P61">
        <v>49.65</v>
      </c>
      <c r="Q61">
        <v>2.5099999999999998</v>
      </c>
      <c r="R61">
        <v>10.356177121771218</v>
      </c>
      <c r="S61">
        <v>6.45</v>
      </c>
      <c r="T61">
        <v>0</v>
      </c>
      <c r="U61">
        <v>135.38000000000002</v>
      </c>
      <c r="V61">
        <v>5.0761775771256588</v>
      </c>
      <c r="W61">
        <v>8.1499999999999986</v>
      </c>
      <c r="X61">
        <v>36.229999999999997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13.04946729708432</v>
      </c>
      <c r="AL61">
        <v>6.8111721170395878</v>
      </c>
      <c r="AM61">
        <v>0</v>
      </c>
      <c r="AN61">
        <v>0</v>
      </c>
      <c r="AO61">
        <v>0</v>
      </c>
      <c r="AP61">
        <v>0.12446000000000003</v>
      </c>
      <c r="AQ61">
        <v>0</v>
      </c>
      <c r="AR61">
        <v>0.27176449275362319</v>
      </c>
      <c r="AS61">
        <v>1.0541592328278324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457.74337783860221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87.52</v>
      </c>
      <c r="L62">
        <v>41.75</v>
      </c>
      <c r="M62">
        <v>0</v>
      </c>
      <c r="N62">
        <v>29.01</v>
      </c>
      <c r="O62">
        <v>24.35</v>
      </c>
      <c r="P62">
        <v>49.65</v>
      </c>
      <c r="Q62">
        <v>2.5099999999999998</v>
      </c>
      <c r="R62">
        <v>10.356177121771218</v>
      </c>
      <c r="S62">
        <v>6.45</v>
      </c>
      <c r="T62">
        <v>0</v>
      </c>
      <c r="U62">
        <v>135.38000000000002</v>
      </c>
      <c r="V62">
        <v>5.0761775771256588</v>
      </c>
      <c r="W62">
        <v>8.1499999999999986</v>
      </c>
      <c r="X62">
        <v>36.229999999999997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13.04946729708432</v>
      </c>
      <c r="AL62">
        <v>6.8111721170395878</v>
      </c>
      <c r="AM62">
        <v>0</v>
      </c>
      <c r="AN62">
        <v>0</v>
      </c>
      <c r="AO62">
        <v>0</v>
      </c>
      <c r="AP62">
        <v>0.12446000000000003</v>
      </c>
      <c r="AQ62">
        <v>0</v>
      </c>
      <c r="AR62">
        <v>0.27176449275362319</v>
      </c>
      <c r="AS62">
        <v>1.0541592328278324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457.74337783860221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87.52</v>
      </c>
      <c r="L63">
        <v>41.75</v>
      </c>
      <c r="M63">
        <v>0</v>
      </c>
      <c r="N63">
        <v>29.01</v>
      </c>
      <c r="O63">
        <v>24.35</v>
      </c>
      <c r="P63">
        <v>49.65</v>
      </c>
      <c r="Q63">
        <v>2.5099999999999998</v>
      </c>
      <c r="R63">
        <v>10.356177121771218</v>
      </c>
      <c r="S63">
        <v>6.45</v>
      </c>
      <c r="T63">
        <v>0</v>
      </c>
      <c r="U63">
        <v>135.38000000000002</v>
      </c>
      <c r="V63">
        <v>5.0761775771256588</v>
      </c>
      <c r="W63">
        <v>8.0631719795356158</v>
      </c>
      <c r="X63">
        <v>36.229999999999997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13.04946729708432</v>
      </c>
      <c r="AL63">
        <v>6.8111721170395878</v>
      </c>
      <c r="AM63">
        <v>0</v>
      </c>
      <c r="AN63">
        <v>0</v>
      </c>
      <c r="AO63">
        <v>0</v>
      </c>
      <c r="AP63">
        <v>0.12446000000000003</v>
      </c>
      <c r="AQ63">
        <v>0</v>
      </c>
      <c r="AR63">
        <v>0.27176449275362319</v>
      </c>
      <c r="AS63">
        <v>1.0541592328278324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457.65654981813788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87.52</v>
      </c>
      <c r="L64">
        <v>41.75</v>
      </c>
      <c r="M64">
        <v>0</v>
      </c>
      <c r="N64">
        <v>29.01</v>
      </c>
      <c r="O64">
        <v>24.35</v>
      </c>
      <c r="P64">
        <v>49.65</v>
      </c>
      <c r="Q64">
        <v>2.5099999999999998</v>
      </c>
      <c r="R64">
        <v>10.356177121771218</v>
      </c>
      <c r="S64">
        <v>6.45</v>
      </c>
      <c r="T64">
        <v>0</v>
      </c>
      <c r="U64">
        <v>135.38000000000002</v>
      </c>
      <c r="V64">
        <v>5.0761775771256588</v>
      </c>
      <c r="W64">
        <v>8.16</v>
      </c>
      <c r="X64">
        <v>36.229999999999997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13.04946729708432</v>
      </c>
      <c r="AL64">
        <v>6.8111721170395878</v>
      </c>
      <c r="AM64">
        <v>0</v>
      </c>
      <c r="AN64">
        <v>0</v>
      </c>
      <c r="AO64">
        <v>0</v>
      </c>
      <c r="AP64">
        <v>0.12446000000000003</v>
      </c>
      <c r="AQ64">
        <v>0</v>
      </c>
      <c r="AR64">
        <v>0.27176449275362319</v>
      </c>
      <c r="AS64">
        <v>1.0541592328278324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457.75337783860226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157.41365483294248</v>
      </c>
      <c r="L65">
        <v>41.75</v>
      </c>
      <c r="M65">
        <v>0</v>
      </c>
      <c r="N65">
        <v>29.01</v>
      </c>
      <c r="O65">
        <v>24.35</v>
      </c>
      <c r="P65">
        <v>49.65</v>
      </c>
      <c r="Q65">
        <v>2.5099999999999998</v>
      </c>
      <c r="R65">
        <v>10.356177121771218</v>
      </c>
      <c r="S65">
        <v>6.45</v>
      </c>
      <c r="T65">
        <v>0</v>
      </c>
      <c r="U65">
        <v>135.38000000000002</v>
      </c>
      <c r="V65">
        <v>5.0761775771256588</v>
      </c>
      <c r="W65">
        <v>8.16</v>
      </c>
      <c r="X65">
        <v>36.229999999999997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13.04946729708432</v>
      </c>
      <c r="AL65">
        <v>3.4081256454388988</v>
      </c>
      <c r="AM65">
        <v>0</v>
      </c>
      <c r="AN65">
        <v>0</v>
      </c>
      <c r="AO65">
        <v>0</v>
      </c>
      <c r="AP65">
        <v>0.12446000000000003</v>
      </c>
      <c r="AQ65">
        <v>0</v>
      </c>
      <c r="AR65">
        <v>0.27176449275362319</v>
      </c>
      <c r="AS65">
        <v>1.0541592328278324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524.24398619994406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157.88999999999999</v>
      </c>
      <c r="L66">
        <v>41.75</v>
      </c>
      <c r="M66">
        <v>0</v>
      </c>
      <c r="N66">
        <v>29.01</v>
      </c>
      <c r="O66">
        <v>24.35</v>
      </c>
      <c r="P66">
        <v>49.65</v>
      </c>
      <c r="Q66">
        <v>2.5099999999999998</v>
      </c>
      <c r="R66">
        <v>10.356177121771218</v>
      </c>
      <c r="S66">
        <v>6.45</v>
      </c>
      <c r="T66">
        <v>0</v>
      </c>
      <c r="U66">
        <v>135.38000000000002</v>
      </c>
      <c r="V66">
        <v>5.0761775771256588</v>
      </c>
      <c r="W66">
        <v>8.16</v>
      </c>
      <c r="X66">
        <v>36.229999999999997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13.04946729708432</v>
      </c>
      <c r="AL66">
        <v>3.4081256454388988</v>
      </c>
      <c r="AM66">
        <v>0</v>
      </c>
      <c r="AN66">
        <v>0</v>
      </c>
      <c r="AO66">
        <v>0</v>
      </c>
      <c r="AP66">
        <v>0.12446000000000003</v>
      </c>
      <c r="AQ66">
        <v>0</v>
      </c>
      <c r="AR66">
        <v>0.27176449275362319</v>
      </c>
      <c r="AS66">
        <v>1.0541592328278324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524.72033136700156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157.88999999999999</v>
      </c>
      <c r="L67">
        <v>41.75</v>
      </c>
      <c r="M67">
        <v>0</v>
      </c>
      <c r="N67">
        <v>29.01</v>
      </c>
      <c r="O67">
        <v>24.35</v>
      </c>
      <c r="P67">
        <v>49.65</v>
      </c>
      <c r="Q67">
        <v>2.5099999999999998</v>
      </c>
      <c r="R67">
        <v>10.356177121771218</v>
      </c>
      <c r="S67">
        <v>6.45</v>
      </c>
      <c r="T67">
        <v>0</v>
      </c>
      <c r="U67">
        <v>135.38000000000002</v>
      </c>
      <c r="V67">
        <v>5.0761775771256588</v>
      </c>
      <c r="W67">
        <v>8.16</v>
      </c>
      <c r="X67">
        <v>36.229999999999997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13.04946729708432</v>
      </c>
      <c r="AL67">
        <v>0.34284423407917397</v>
      </c>
      <c r="AM67">
        <v>0</v>
      </c>
      <c r="AN67">
        <v>0</v>
      </c>
      <c r="AO67">
        <v>0</v>
      </c>
      <c r="AP67">
        <v>0.12446000000000003</v>
      </c>
      <c r="AQ67">
        <v>0</v>
      </c>
      <c r="AR67">
        <v>0.27176449275362319</v>
      </c>
      <c r="AS67">
        <v>1.0541592328278324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521.65504995564186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157.88999999999999</v>
      </c>
      <c r="L68">
        <v>41.75</v>
      </c>
      <c r="M68">
        <v>0</v>
      </c>
      <c r="N68">
        <v>29.007460386938632</v>
      </c>
      <c r="O68">
        <v>24.35</v>
      </c>
      <c r="P68">
        <v>49.65</v>
      </c>
      <c r="Q68">
        <v>2.5099999999999998</v>
      </c>
      <c r="R68">
        <v>10.356177121771218</v>
      </c>
      <c r="S68">
        <v>6.45</v>
      </c>
      <c r="T68">
        <v>0</v>
      </c>
      <c r="U68">
        <v>135.38000000000002</v>
      </c>
      <c r="V68">
        <v>5.0761775771256588</v>
      </c>
      <c r="W68">
        <v>8.16</v>
      </c>
      <c r="X68">
        <v>36.229999999999997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13.04946729708432</v>
      </c>
      <c r="AL68">
        <v>0.34284423407917397</v>
      </c>
      <c r="AM68">
        <v>0</v>
      </c>
      <c r="AN68">
        <v>0</v>
      </c>
      <c r="AO68">
        <v>0</v>
      </c>
      <c r="AP68">
        <v>0.12446000000000003</v>
      </c>
      <c r="AQ68">
        <v>0</v>
      </c>
      <c r="AR68">
        <v>0.27176449275362319</v>
      </c>
      <c r="AS68">
        <v>1.0541592328278324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521.65251034258051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90.787596940260983</v>
      </c>
      <c r="L69">
        <v>41.75</v>
      </c>
      <c r="M69">
        <v>0</v>
      </c>
      <c r="N69">
        <v>29.007460386938632</v>
      </c>
      <c r="O69">
        <v>24.35</v>
      </c>
      <c r="P69">
        <v>49.65</v>
      </c>
      <c r="Q69">
        <v>2.5100000000000002</v>
      </c>
      <c r="R69">
        <v>10.356834708218759</v>
      </c>
      <c r="S69">
        <v>6.453147877013178</v>
      </c>
      <c r="T69">
        <v>0</v>
      </c>
      <c r="U69">
        <v>138.71</v>
      </c>
      <c r="V69">
        <v>5.0768368617683697</v>
      </c>
      <c r="W69">
        <v>8.16</v>
      </c>
      <c r="X69">
        <v>36.229999999999997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4.0254920514761547</v>
      </c>
      <c r="AF69">
        <v>0</v>
      </c>
      <c r="AG69">
        <v>0</v>
      </c>
      <c r="AH69">
        <v>5.5524861668426606</v>
      </c>
      <c r="AI69">
        <v>0</v>
      </c>
      <c r="AJ69">
        <v>0</v>
      </c>
      <c r="AK69">
        <v>13.04946729708432</v>
      </c>
      <c r="AL69">
        <v>0.34284423407917397</v>
      </c>
      <c r="AM69">
        <v>0</v>
      </c>
      <c r="AN69">
        <v>0</v>
      </c>
      <c r="AO69">
        <v>0</v>
      </c>
      <c r="AP69">
        <v>0.12446000000000003</v>
      </c>
      <c r="AQ69">
        <v>0</v>
      </c>
      <c r="AR69">
        <v>0.27176449275362319</v>
      </c>
      <c r="AS69">
        <v>1.0541592328278324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467.4625502492637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86.56</v>
      </c>
      <c r="L70">
        <v>41.75</v>
      </c>
      <c r="M70">
        <v>0</v>
      </c>
      <c r="N70">
        <v>29.007460386938632</v>
      </c>
      <c r="O70">
        <v>24.35</v>
      </c>
      <c r="P70">
        <v>49.65</v>
      </c>
      <c r="Q70">
        <v>2.5100000000000002</v>
      </c>
      <c r="R70">
        <v>10.356834708218759</v>
      </c>
      <c r="S70">
        <v>6.453147877013178</v>
      </c>
      <c r="T70">
        <v>0</v>
      </c>
      <c r="U70">
        <v>139.60999999999999</v>
      </c>
      <c r="V70">
        <v>4.83</v>
      </c>
      <c r="W70">
        <v>8.1600000000000019</v>
      </c>
      <c r="X70">
        <v>36.229999999999997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4.0254920514761547</v>
      </c>
      <c r="AF70">
        <v>0</v>
      </c>
      <c r="AG70">
        <v>0</v>
      </c>
      <c r="AH70">
        <v>11.104972333685321</v>
      </c>
      <c r="AI70">
        <v>0</v>
      </c>
      <c r="AJ70">
        <v>0</v>
      </c>
      <c r="AK70">
        <v>13.04946729708432</v>
      </c>
      <c r="AL70">
        <v>0.34284423407917397</v>
      </c>
      <c r="AM70">
        <v>0</v>
      </c>
      <c r="AN70">
        <v>0</v>
      </c>
      <c r="AO70">
        <v>0</v>
      </c>
      <c r="AP70">
        <v>0.12446000000000003</v>
      </c>
      <c r="AQ70">
        <v>0</v>
      </c>
      <c r="AR70">
        <v>0.27176449275362319</v>
      </c>
      <c r="AS70">
        <v>1.0541592328278324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469.44060261407702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157.89000000000001</v>
      </c>
      <c r="L71">
        <v>41.749999999999993</v>
      </c>
      <c r="M71">
        <v>0</v>
      </c>
      <c r="N71">
        <v>29.007460386938632</v>
      </c>
      <c r="O71">
        <v>24.35</v>
      </c>
      <c r="P71">
        <v>49.65</v>
      </c>
      <c r="Q71">
        <v>2.5100000000000002</v>
      </c>
      <c r="R71">
        <v>10.357459538989701</v>
      </c>
      <c r="S71">
        <v>6.45</v>
      </c>
      <c r="T71">
        <v>0</v>
      </c>
      <c r="U71">
        <v>139.60999999999999</v>
      </c>
      <c r="V71">
        <v>5.080000000000001</v>
      </c>
      <c r="W71">
        <v>8.1600000000000019</v>
      </c>
      <c r="X71">
        <v>36.229999999999997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1.9352838758516275</v>
      </c>
      <c r="AE71">
        <v>8.0509841029523095</v>
      </c>
      <c r="AF71">
        <v>0</v>
      </c>
      <c r="AG71">
        <v>0</v>
      </c>
      <c r="AH71">
        <v>16.659998521647307</v>
      </c>
      <c r="AI71">
        <v>0</v>
      </c>
      <c r="AJ71">
        <v>0</v>
      </c>
      <c r="AK71">
        <v>13.04946729708432</v>
      </c>
      <c r="AL71">
        <v>0.34284423407917397</v>
      </c>
      <c r="AM71">
        <v>0</v>
      </c>
      <c r="AN71">
        <v>0</v>
      </c>
      <c r="AO71">
        <v>0</v>
      </c>
      <c r="AP71">
        <v>0.12446000000000003</v>
      </c>
      <c r="AQ71">
        <v>0</v>
      </c>
      <c r="AR71">
        <v>0.27176449275362319</v>
      </c>
      <c r="AS71">
        <v>1.0541592328278324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552.53388168312438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115.42</v>
      </c>
      <c r="L72">
        <v>41.749999999999993</v>
      </c>
      <c r="M72">
        <v>0</v>
      </c>
      <c r="N72">
        <v>29.007460386938632</v>
      </c>
      <c r="O72">
        <v>24.35</v>
      </c>
      <c r="P72">
        <v>49.65</v>
      </c>
      <c r="Q72">
        <v>2.5100000000000002</v>
      </c>
      <c r="R72">
        <v>10.357459538989701</v>
      </c>
      <c r="S72">
        <v>6.45</v>
      </c>
      <c r="T72">
        <v>0</v>
      </c>
      <c r="U72">
        <v>139.60999999999999</v>
      </c>
      <c r="V72">
        <v>5.080000000000001</v>
      </c>
      <c r="W72">
        <v>8.1600000000000019</v>
      </c>
      <c r="X72">
        <v>36.229999999999997</v>
      </c>
      <c r="Y72">
        <v>0</v>
      </c>
      <c r="Z72">
        <v>0.53847999999999996</v>
      </c>
      <c r="AA72">
        <v>3.2332290201594009</v>
      </c>
      <c r="AB72">
        <v>0.91444861215303841</v>
      </c>
      <c r="AC72">
        <v>2.3644212344903406</v>
      </c>
      <c r="AD72">
        <v>3.9340613171839518</v>
      </c>
      <c r="AE72">
        <v>12.073936411809234</v>
      </c>
      <c r="AF72">
        <v>0</v>
      </c>
      <c r="AG72">
        <v>0</v>
      </c>
      <c r="AH72">
        <v>22.209944667370642</v>
      </c>
      <c r="AI72">
        <v>0</v>
      </c>
      <c r="AJ72">
        <v>0</v>
      </c>
      <c r="AK72">
        <v>13.04946729708432</v>
      </c>
      <c r="AL72">
        <v>0.34284423407917397</v>
      </c>
      <c r="AM72">
        <v>0</v>
      </c>
      <c r="AN72">
        <v>0</v>
      </c>
      <c r="AO72">
        <v>0</v>
      </c>
      <c r="AP72">
        <v>0.12446000000000003</v>
      </c>
      <c r="AQ72">
        <v>0</v>
      </c>
      <c r="AR72">
        <v>0.27176449275362319</v>
      </c>
      <c r="AS72">
        <v>1.0541592328278324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528.68613644583979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157.80299163933495</v>
      </c>
      <c r="L73">
        <v>40.270000000000003</v>
      </c>
      <c r="M73">
        <v>0</v>
      </c>
      <c r="N73">
        <v>29.007460386938632</v>
      </c>
      <c r="O73">
        <v>24.35</v>
      </c>
      <c r="P73">
        <v>49.65</v>
      </c>
      <c r="Q73">
        <v>2.5100000000000002</v>
      </c>
      <c r="R73">
        <v>10.357459538989701</v>
      </c>
      <c r="S73">
        <v>6.45</v>
      </c>
      <c r="T73">
        <v>0</v>
      </c>
      <c r="U73">
        <v>141.10000000000002</v>
      </c>
      <c r="V73">
        <v>5.080000000000001</v>
      </c>
      <c r="W73">
        <v>8.1600000000000019</v>
      </c>
      <c r="X73">
        <v>36.229999999999997</v>
      </c>
      <c r="Y73">
        <v>0</v>
      </c>
      <c r="Z73">
        <v>3.1851599999999998</v>
      </c>
      <c r="AA73">
        <v>5.8848323956868285</v>
      </c>
      <c r="AB73">
        <v>9.652513128282072</v>
      </c>
      <c r="AC73">
        <v>4.7339217841997794</v>
      </c>
      <c r="AD73">
        <v>6.6947615442846322</v>
      </c>
      <c r="AE73">
        <v>12.073936411809234</v>
      </c>
      <c r="AF73">
        <v>0</v>
      </c>
      <c r="AG73">
        <v>0</v>
      </c>
      <c r="AH73">
        <v>28.570157550158395</v>
      </c>
      <c r="AI73">
        <v>0</v>
      </c>
      <c r="AJ73">
        <v>0</v>
      </c>
      <c r="AK73">
        <v>13.04946729708432</v>
      </c>
      <c r="AL73">
        <v>0.34284423407917397</v>
      </c>
      <c r="AM73">
        <v>3.8635453863465874</v>
      </c>
      <c r="AN73">
        <v>0</v>
      </c>
      <c r="AO73">
        <v>0</v>
      </c>
      <c r="AP73">
        <v>0.12446000000000003</v>
      </c>
      <c r="AQ73">
        <v>0</v>
      </c>
      <c r="AR73">
        <v>0.27176449275362319</v>
      </c>
      <c r="AS73">
        <v>1.0541592328278324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600.46943502277577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157.80299163933495</v>
      </c>
      <c r="L74">
        <v>41.750000000000007</v>
      </c>
      <c r="M74">
        <v>0</v>
      </c>
      <c r="N74">
        <v>29.007460386938632</v>
      </c>
      <c r="O74">
        <v>24.35</v>
      </c>
      <c r="P74">
        <v>49.65</v>
      </c>
      <c r="Q74">
        <v>2.5100000000000002</v>
      </c>
      <c r="R74">
        <v>10.357459538989701</v>
      </c>
      <c r="S74">
        <v>6.45</v>
      </c>
      <c r="T74">
        <v>0</v>
      </c>
      <c r="U74">
        <v>141.10000000000002</v>
      </c>
      <c r="V74">
        <v>5.080000000000001</v>
      </c>
      <c r="W74">
        <v>8.1600000000000019</v>
      </c>
      <c r="X74">
        <v>36.229999999999997</v>
      </c>
      <c r="Y74">
        <v>0</v>
      </c>
      <c r="Z74">
        <v>3.1851599999999998</v>
      </c>
      <c r="AA74">
        <v>5.8848323956868285</v>
      </c>
      <c r="AB74">
        <v>9.652513128282072</v>
      </c>
      <c r="AC74">
        <v>4.7339217841997794</v>
      </c>
      <c r="AD74">
        <v>6.6947615442846322</v>
      </c>
      <c r="AE74">
        <v>12.073936411809234</v>
      </c>
      <c r="AF74">
        <v>0</v>
      </c>
      <c r="AG74">
        <v>0</v>
      </c>
      <c r="AH74">
        <v>28.570157550158395</v>
      </c>
      <c r="AI74">
        <v>0</v>
      </c>
      <c r="AJ74">
        <v>0</v>
      </c>
      <c r="AK74">
        <v>13.04946729708432</v>
      </c>
      <c r="AL74">
        <v>0.34284423407917397</v>
      </c>
      <c r="AM74">
        <v>3.8635453863465874</v>
      </c>
      <c r="AN74">
        <v>0</v>
      </c>
      <c r="AO74">
        <v>0</v>
      </c>
      <c r="AP74">
        <v>0.12446000000000003</v>
      </c>
      <c r="AQ74">
        <v>0</v>
      </c>
      <c r="AR74">
        <v>0.27176449275362319</v>
      </c>
      <c r="AS74">
        <v>1.0541592328278324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601.94943502277579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153.35263171443282</v>
      </c>
      <c r="L75">
        <v>41.750000000000007</v>
      </c>
      <c r="M75">
        <v>0</v>
      </c>
      <c r="N75">
        <v>29.007460386938632</v>
      </c>
      <c r="O75">
        <v>24.35</v>
      </c>
      <c r="P75">
        <v>49.65</v>
      </c>
      <c r="Q75">
        <v>2.5100000000000002</v>
      </c>
      <c r="R75">
        <v>10.357459538989701</v>
      </c>
      <c r="S75">
        <v>6.45</v>
      </c>
      <c r="T75">
        <v>0</v>
      </c>
      <c r="U75">
        <v>141.10000000000002</v>
      </c>
      <c r="V75">
        <v>5.080000000000001</v>
      </c>
      <c r="W75">
        <v>8.1600000000000019</v>
      </c>
      <c r="X75">
        <v>36.229999999999997</v>
      </c>
      <c r="Y75">
        <v>0</v>
      </c>
      <c r="Z75">
        <v>3.1851599999999998</v>
      </c>
      <c r="AA75">
        <v>5.8848323956868285</v>
      </c>
      <c r="AB75">
        <v>9.652513128282072</v>
      </c>
      <c r="AC75">
        <v>4.7339217841997794</v>
      </c>
      <c r="AD75">
        <v>6.6947615442846322</v>
      </c>
      <c r="AE75">
        <v>12.073936411809234</v>
      </c>
      <c r="AF75">
        <v>0</v>
      </c>
      <c r="AG75">
        <v>0</v>
      </c>
      <c r="AH75">
        <v>28.570157550158395</v>
      </c>
      <c r="AI75">
        <v>0</v>
      </c>
      <c r="AJ75">
        <v>0</v>
      </c>
      <c r="AK75">
        <v>13.04946729708432</v>
      </c>
      <c r="AL75">
        <v>0.34284423407917397</v>
      </c>
      <c r="AM75">
        <v>3.8635453863465874</v>
      </c>
      <c r="AN75">
        <v>0</v>
      </c>
      <c r="AO75">
        <v>0</v>
      </c>
      <c r="AP75">
        <v>0.12446000000000003</v>
      </c>
      <c r="AQ75">
        <v>0</v>
      </c>
      <c r="AR75">
        <v>0.27176449275362319</v>
      </c>
      <c r="AS75">
        <v>1.0541592328278324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597.49907509787363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156.60240301988708</v>
      </c>
      <c r="L76">
        <v>41.750000000000007</v>
      </c>
      <c r="M76">
        <v>0</v>
      </c>
      <c r="N76">
        <v>29.007460386938632</v>
      </c>
      <c r="O76">
        <v>24.35</v>
      </c>
      <c r="P76">
        <v>49.65</v>
      </c>
      <c r="Q76">
        <v>2.5100000000000002</v>
      </c>
      <c r="R76">
        <v>10.357459538989701</v>
      </c>
      <c r="S76">
        <v>6.45</v>
      </c>
      <c r="T76">
        <v>0</v>
      </c>
      <c r="U76">
        <v>141.10000000000002</v>
      </c>
      <c r="V76">
        <v>5.080000000000001</v>
      </c>
      <c r="W76">
        <v>8.1600000000000019</v>
      </c>
      <c r="X76">
        <v>36.229999999999997</v>
      </c>
      <c r="Y76">
        <v>0</v>
      </c>
      <c r="Z76">
        <v>3.1851599999999998</v>
      </c>
      <c r="AA76">
        <v>3.2332290201594009</v>
      </c>
      <c r="AB76">
        <v>9.652513128282072</v>
      </c>
      <c r="AC76">
        <v>4.7339217841997794</v>
      </c>
      <c r="AD76">
        <v>6.6947615442846322</v>
      </c>
      <c r="AE76">
        <v>12.073936411809234</v>
      </c>
      <c r="AF76">
        <v>0</v>
      </c>
      <c r="AG76">
        <v>0</v>
      </c>
      <c r="AH76">
        <v>28.570157550158395</v>
      </c>
      <c r="AI76">
        <v>0</v>
      </c>
      <c r="AJ76">
        <v>0</v>
      </c>
      <c r="AK76">
        <v>13.04946729708432</v>
      </c>
      <c r="AL76">
        <v>0.34284423407917397</v>
      </c>
      <c r="AM76">
        <v>3.8635453863465874</v>
      </c>
      <c r="AN76">
        <v>0</v>
      </c>
      <c r="AO76">
        <v>0</v>
      </c>
      <c r="AP76">
        <v>0.12446000000000003</v>
      </c>
      <c r="AQ76">
        <v>0</v>
      </c>
      <c r="AR76">
        <v>0.27176449275362319</v>
      </c>
      <c r="AS76">
        <v>1.0541592328278324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598.09724302780046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157.80480592060181</v>
      </c>
      <c r="L77">
        <v>41.750000000000007</v>
      </c>
      <c r="M77">
        <v>0</v>
      </c>
      <c r="N77">
        <v>29.007460386938632</v>
      </c>
      <c r="O77">
        <v>24.35</v>
      </c>
      <c r="P77">
        <v>49.65</v>
      </c>
      <c r="Q77">
        <v>2.5100000000000002</v>
      </c>
      <c r="R77">
        <v>10.357459538989701</v>
      </c>
      <c r="S77">
        <v>6.45</v>
      </c>
      <c r="T77">
        <v>0</v>
      </c>
      <c r="U77">
        <v>141.10000000000002</v>
      </c>
      <c r="V77">
        <v>5.080000000000001</v>
      </c>
      <c r="W77">
        <v>8.1600000000000019</v>
      </c>
      <c r="X77">
        <v>36.229999999999997</v>
      </c>
      <c r="Y77">
        <v>0</v>
      </c>
      <c r="Z77">
        <v>3.1851599999999998</v>
      </c>
      <c r="AA77">
        <v>0</v>
      </c>
      <c r="AB77">
        <v>9.652513128282072</v>
      </c>
      <c r="AC77">
        <v>4.7339217841997794</v>
      </c>
      <c r="AD77">
        <v>3.8705677517032551</v>
      </c>
      <c r="AE77">
        <v>12.073936411809234</v>
      </c>
      <c r="AF77">
        <v>0</v>
      </c>
      <c r="AG77">
        <v>0</v>
      </c>
      <c r="AH77">
        <v>28.570157550158395</v>
      </c>
      <c r="AI77">
        <v>0</v>
      </c>
      <c r="AJ77">
        <v>0</v>
      </c>
      <c r="AK77">
        <v>13.04946729708432</v>
      </c>
      <c r="AL77">
        <v>0.34284423407917397</v>
      </c>
      <c r="AM77">
        <v>3.8635453863465874</v>
      </c>
      <c r="AN77">
        <v>0</v>
      </c>
      <c r="AO77">
        <v>0</v>
      </c>
      <c r="AP77">
        <v>0.12446000000000003</v>
      </c>
      <c r="AQ77">
        <v>0</v>
      </c>
      <c r="AR77">
        <v>0.27176449275362319</v>
      </c>
      <c r="AS77">
        <v>1.0541592328278324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593.24222311577421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157.80480592060181</v>
      </c>
      <c r="L78">
        <v>41.750000000000007</v>
      </c>
      <c r="M78">
        <v>0</v>
      </c>
      <c r="N78">
        <v>29.007460386938632</v>
      </c>
      <c r="O78">
        <v>24.35</v>
      </c>
      <c r="P78">
        <v>49.65</v>
      </c>
      <c r="Q78">
        <v>2.5100000000000002</v>
      </c>
      <c r="R78">
        <v>10.357459538989701</v>
      </c>
      <c r="S78">
        <v>6.45</v>
      </c>
      <c r="T78">
        <v>0</v>
      </c>
      <c r="U78">
        <v>141.10000000000002</v>
      </c>
      <c r="V78">
        <v>5.080000000000001</v>
      </c>
      <c r="W78">
        <v>8.1600000000000019</v>
      </c>
      <c r="X78">
        <v>36.229999999999997</v>
      </c>
      <c r="Y78">
        <v>0</v>
      </c>
      <c r="Z78">
        <v>3.1851599999999998</v>
      </c>
      <c r="AA78">
        <v>0</v>
      </c>
      <c r="AB78">
        <v>9.652513128282072</v>
      </c>
      <c r="AC78">
        <v>4.7339217841997794</v>
      </c>
      <c r="AD78">
        <v>2.224814534443603</v>
      </c>
      <c r="AE78">
        <v>12.073936411809234</v>
      </c>
      <c r="AF78">
        <v>0</v>
      </c>
      <c r="AG78">
        <v>0</v>
      </c>
      <c r="AH78">
        <v>22.857650052798309</v>
      </c>
      <c r="AI78">
        <v>0</v>
      </c>
      <c r="AJ78">
        <v>0</v>
      </c>
      <c r="AK78">
        <v>13.04946729708432</v>
      </c>
      <c r="AL78">
        <v>0.34284423407917397</v>
      </c>
      <c r="AM78">
        <v>3.8635453863465874</v>
      </c>
      <c r="AN78">
        <v>0</v>
      </c>
      <c r="AO78">
        <v>0</v>
      </c>
      <c r="AP78">
        <v>0.12446000000000003</v>
      </c>
      <c r="AQ78">
        <v>0</v>
      </c>
      <c r="AR78">
        <v>0.27176449275362319</v>
      </c>
      <c r="AS78">
        <v>1.0541592328278324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585.88396240115458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157.80480592060181</v>
      </c>
      <c r="L79">
        <v>41.750000000000007</v>
      </c>
      <c r="M79">
        <v>0</v>
      </c>
      <c r="N79">
        <v>29.007460386938632</v>
      </c>
      <c r="O79">
        <v>24.35</v>
      </c>
      <c r="P79">
        <v>49.65</v>
      </c>
      <c r="Q79">
        <v>2.5100000000000002</v>
      </c>
      <c r="R79">
        <v>10.357459538989701</v>
      </c>
      <c r="S79">
        <v>6.45</v>
      </c>
      <c r="T79">
        <v>0</v>
      </c>
      <c r="U79">
        <v>141.10000000000002</v>
      </c>
      <c r="V79">
        <v>5.080000000000001</v>
      </c>
      <c r="W79">
        <v>8.1600000000000019</v>
      </c>
      <c r="X79">
        <v>36.229999999999997</v>
      </c>
      <c r="Y79">
        <v>0</v>
      </c>
      <c r="Z79">
        <v>0.53847999999999996</v>
      </c>
      <c r="AA79">
        <v>0</v>
      </c>
      <c r="AB79">
        <v>0.6502745686421606</v>
      </c>
      <c r="AC79">
        <v>2.3644212344903406</v>
      </c>
      <c r="AD79">
        <v>0</v>
      </c>
      <c r="AE79">
        <v>8.0509841029523095</v>
      </c>
      <c r="AF79">
        <v>0</v>
      </c>
      <c r="AG79">
        <v>0</v>
      </c>
      <c r="AH79">
        <v>16.659998521647307</v>
      </c>
      <c r="AI79">
        <v>0.93205891594658308</v>
      </c>
      <c r="AJ79">
        <v>0</v>
      </c>
      <c r="AK79">
        <v>13.04946729708432</v>
      </c>
      <c r="AL79">
        <v>0.34284423407917397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0.80767391304347824</v>
      </c>
      <c r="AS79">
        <v>1.0541592328278324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556.90008786724354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157.80480592060181</v>
      </c>
      <c r="L80">
        <v>41.750000000000007</v>
      </c>
      <c r="M80">
        <v>0</v>
      </c>
      <c r="N80">
        <v>29.007460386938632</v>
      </c>
      <c r="O80">
        <v>24.35</v>
      </c>
      <c r="P80">
        <v>49.65</v>
      </c>
      <c r="Q80">
        <v>2.5100000000000002</v>
      </c>
      <c r="R80">
        <v>10.357459538989701</v>
      </c>
      <c r="S80">
        <v>6.45</v>
      </c>
      <c r="T80">
        <v>0</v>
      </c>
      <c r="U80">
        <v>141.10000000000002</v>
      </c>
      <c r="V80">
        <v>5.080000000000001</v>
      </c>
      <c r="W80">
        <v>8.1600000000000019</v>
      </c>
      <c r="X80">
        <v>36.229999999999997</v>
      </c>
      <c r="Y80">
        <v>0</v>
      </c>
      <c r="Z80">
        <v>0</v>
      </c>
      <c r="AA80">
        <v>0</v>
      </c>
      <c r="AB80">
        <v>0</v>
      </c>
      <c r="AC80">
        <v>2.3644212344903406</v>
      </c>
      <c r="AD80">
        <v>0</v>
      </c>
      <c r="AE80">
        <v>4.0254920514761547</v>
      </c>
      <c r="AF80">
        <v>0</v>
      </c>
      <c r="AG80">
        <v>0</v>
      </c>
      <c r="AH80">
        <v>11.104972333685321</v>
      </c>
      <c r="AI80">
        <v>4.0406150824823257</v>
      </c>
      <c r="AJ80">
        <v>0</v>
      </c>
      <c r="AK80">
        <v>13.04946729708432</v>
      </c>
      <c r="AL80">
        <v>0.34284423407917397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0.80767391304347824</v>
      </c>
      <c r="AS80">
        <v>1.0541592328278324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549.23937122569896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157.80480592060181</v>
      </c>
      <c r="L81">
        <v>41.750000000000007</v>
      </c>
      <c r="M81">
        <v>0</v>
      </c>
      <c r="N81">
        <v>29.007460386938632</v>
      </c>
      <c r="O81">
        <v>24.35</v>
      </c>
      <c r="P81">
        <v>49.65</v>
      </c>
      <c r="Q81">
        <v>2.5100000000000002</v>
      </c>
      <c r="R81">
        <v>10.357459538989701</v>
      </c>
      <c r="S81">
        <v>6.45</v>
      </c>
      <c r="T81">
        <v>0</v>
      </c>
      <c r="U81">
        <v>141.10000000000002</v>
      </c>
      <c r="V81">
        <v>5.080000000000001</v>
      </c>
      <c r="W81">
        <v>8.1600000000000019</v>
      </c>
      <c r="X81">
        <v>36.229999999999997</v>
      </c>
      <c r="Y81">
        <v>0</v>
      </c>
      <c r="Z81">
        <v>0</v>
      </c>
      <c r="AA81">
        <v>0</v>
      </c>
      <c r="AB81">
        <v>0</v>
      </c>
      <c r="AC81">
        <v>2.3644212344903406</v>
      </c>
      <c r="AD81">
        <v>0</v>
      </c>
      <c r="AE81">
        <v>4.0254920514761547</v>
      </c>
      <c r="AF81">
        <v>0</v>
      </c>
      <c r="AG81">
        <v>0</v>
      </c>
      <c r="AH81">
        <v>5.5524861668426606</v>
      </c>
      <c r="AI81">
        <v>4.0406150824823257</v>
      </c>
      <c r="AJ81">
        <v>0</v>
      </c>
      <c r="AK81">
        <v>13.04946729708432</v>
      </c>
      <c r="AL81">
        <v>0.34284423407917397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2.1563369565217392</v>
      </c>
      <c r="AS81">
        <v>2.6290477252453166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546.61043659475206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157.88999999999999</v>
      </c>
      <c r="L82">
        <v>41.750000000000007</v>
      </c>
      <c r="M82">
        <v>0</v>
      </c>
      <c r="N82">
        <v>29.007460386938632</v>
      </c>
      <c r="O82">
        <v>24.35</v>
      </c>
      <c r="P82">
        <v>49.65</v>
      </c>
      <c r="Q82">
        <v>2.5100000000000002</v>
      </c>
      <c r="R82">
        <v>10.357459538989701</v>
      </c>
      <c r="S82">
        <v>6.45</v>
      </c>
      <c r="T82">
        <v>0</v>
      </c>
      <c r="U82">
        <v>141.10000000000002</v>
      </c>
      <c r="V82">
        <v>5.080000000000001</v>
      </c>
      <c r="W82">
        <v>8.1600000000000019</v>
      </c>
      <c r="X82">
        <v>36.229999999999997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4.0254920514761547</v>
      </c>
      <c r="AF82">
        <v>0</v>
      </c>
      <c r="AG82">
        <v>0</v>
      </c>
      <c r="AH82">
        <v>0</v>
      </c>
      <c r="AI82">
        <v>4.0406150824823257</v>
      </c>
      <c r="AJ82">
        <v>0</v>
      </c>
      <c r="AK82">
        <v>13.04946729708432</v>
      </c>
      <c r="AL82">
        <v>0.34284423407917397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6.4715507246376811</v>
      </c>
      <c r="AS82">
        <v>2.6290477252453166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543.09393704093327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157.88999999999999</v>
      </c>
      <c r="L83">
        <v>41.750000000000007</v>
      </c>
      <c r="M83">
        <v>0</v>
      </c>
      <c r="N83">
        <v>29.007460386938632</v>
      </c>
      <c r="O83">
        <v>24.35</v>
      </c>
      <c r="P83">
        <v>49.65</v>
      </c>
      <c r="Q83">
        <v>2.5100000000000002</v>
      </c>
      <c r="R83">
        <v>10.357459538989701</v>
      </c>
      <c r="S83">
        <v>6.45</v>
      </c>
      <c r="T83">
        <v>0</v>
      </c>
      <c r="U83">
        <v>141.10000000000002</v>
      </c>
      <c r="V83">
        <v>5.080000000000001</v>
      </c>
      <c r="W83">
        <v>8.1600000000000019</v>
      </c>
      <c r="X83">
        <v>36.229999999999997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4.0254920514761547</v>
      </c>
      <c r="AF83">
        <v>0</v>
      </c>
      <c r="AG83">
        <v>0</v>
      </c>
      <c r="AH83">
        <v>0</v>
      </c>
      <c r="AI83">
        <v>4.0406150824823257</v>
      </c>
      <c r="AJ83">
        <v>0</v>
      </c>
      <c r="AK83">
        <v>13.04946729708432</v>
      </c>
      <c r="AL83">
        <v>0.34284423407917397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6.4715507246376811</v>
      </c>
      <c r="AS83">
        <v>2.6290477252453166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543.09393704093327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157.89000000000001</v>
      </c>
      <c r="L84">
        <v>41.750000000000007</v>
      </c>
      <c r="M84">
        <v>0</v>
      </c>
      <c r="N84">
        <v>29.007460386938632</v>
      </c>
      <c r="O84">
        <v>24.35</v>
      </c>
      <c r="P84">
        <v>49.65</v>
      </c>
      <c r="Q84">
        <v>2.5100000000000002</v>
      </c>
      <c r="R84">
        <v>10.357459538989701</v>
      </c>
      <c r="S84">
        <v>6.45</v>
      </c>
      <c r="T84">
        <v>0</v>
      </c>
      <c r="U84">
        <v>141.10000000000002</v>
      </c>
      <c r="V84">
        <v>5.080000000000001</v>
      </c>
      <c r="W84">
        <v>8.1600000000000019</v>
      </c>
      <c r="X84">
        <v>36.229999999999997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4.0254920514761547</v>
      </c>
      <c r="AF84">
        <v>0</v>
      </c>
      <c r="AG84">
        <v>0</v>
      </c>
      <c r="AH84">
        <v>0</v>
      </c>
      <c r="AI84">
        <v>4.0406150824823257</v>
      </c>
      <c r="AJ84">
        <v>0</v>
      </c>
      <c r="AK84">
        <v>13.04946729708432</v>
      </c>
      <c r="AL84">
        <v>0.34284423407917397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6.4715507246376811</v>
      </c>
      <c r="AS84">
        <v>2.6290477252453166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543.09393704093327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157.88999999999999</v>
      </c>
      <c r="L85">
        <v>41.749999999999993</v>
      </c>
      <c r="M85">
        <v>0</v>
      </c>
      <c r="N85">
        <v>29.007460386938632</v>
      </c>
      <c r="O85">
        <v>24.35</v>
      </c>
      <c r="P85">
        <v>49.65</v>
      </c>
      <c r="Q85">
        <v>2.5100000000000002</v>
      </c>
      <c r="R85">
        <v>10.357459538989701</v>
      </c>
      <c r="S85">
        <v>6.45</v>
      </c>
      <c r="T85">
        <v>0</v>
      </c>
      <c r="U85">
        <v>141.10000000000002</v>
      </c>
      <c r="V85">
        <v>5.080000000000001</v>
      </c>
      <c r="W85">
        <v>8.1600000000000019</v>
      </c>
      <c r="X85">
        <v>36.229999999999997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4.0254920514761547</v>
      </c>
      <c r="AF85">
        <v>0</v>
      </c>
      <c r="AG85">
        <v>0</v>
      </c>
      <c r="AH85">
        <v>0</v>
      </c>
      <c r="AI85">
        <v>4.0406150824823257</v>
      </c>
      <c r="AJ85">
        <v>0</v>
      </c>
      <c r="AK85">
        <v>13.04946729708432</v>
      </c>
      <c r="AL85">
        <v>0.34284423407917397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6.4715507246376811</v>
      </c>
      <c r="AS85">
        <v>2.6290477252453166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543.09393704093327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157.88999999999999</v>
      </c>
      <c r="L86">
        <v>41.749999999999993</v>
      </c>
      <c r="M86">
        <v>0</v>
      </c>
      <c r="N86">
        <v>29.007460386938632</v>
      </c>
      <c r="O86">
        <v>24.35</v>
      </c>
      <c r="P86">
        <v>49.65</v>
      </c>
      <c r="Q86">
        <v>2.5100000000000002</v>
      </c>
      <c r="R86">
        <v>10.357459538989701</v>
      </c>
      <c r="S86">
        <v>6.45</v>
      </c>
      <c r="T86">
        <v>0</v>
      </c>
      <c r="U86">
        <v>141.10000000000002</v>
      </c>
      <c r="V86">
        <v>5.080000000000001</v>
      </c>
      <c r="W86">
        <v>8.1600000000000019</v>
      </c>
      <c r="X86">
        <v>36.229999999999997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4.0254920514761547</v>
      </c>
      <c r="AF86">
        <v>0</v>
      </c>
      <c r="AG86">
        <v>0</v>
      </c>
      <c r="AH86">
        <v>0</v>
      </c>
      <c r="AI86">
        <v>0.87110683424980384</v>
      </c>
      <c r="AJ86">
        <v>0</v>
      </c>
      <c r="AK86">
        <v>13.04946729708432</v>
      </c>
      <c r="AL86">
        <v>0.34284423407917397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6.4715507246376811</v>
      </c>
      <c r="AS86">
        <v>2.6290477252453166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539.92442879270072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100.99</v>
      </c>
      <c r="L87">
        <v>41.75</v>
      </c>
      <c r="M87">
        <v>0</v>
      </c>
      <c r="N87">
        <v>29.007460386938632</v>
      </c>
      <c r="O87">
        <v>24.35</v>
      </c>
      <c r="P87">
        <v>49.65</v>
      </c>
      <c r="Q87">
        <v>2.5100000000000002</v>
      </c>
      <c r="R87">
        <v>10.357459538989701</v>
      </c>
      <c r="S87">
        <v>6.45</v>
      </c>
      <c r="T87">
        <v>0</v>
      </c>
      <c r="U87">
        <v>141.10000000000002</v>
      </c>
      <c r="V87">
        <v>5.080000000000001</v>
      </c>
      <c r="W87">
        <v>8.1600000000000019</v>
      </c>
      <c r="X87">
        <v>36.229999999999997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4.0254920514761547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13.04946729708432</v>
      </c>
      <c r="AL87">
        <v>0.34284423407917397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1.6204275362318838</v>
      </c>
      <c r="AS87">
        <v>1.0541592328278324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475.72731027762774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114.16</v>
      </c>
      <c r="L88">
        <v>41.75</v>
      </c>
      <c r="M88">
        <v>0</v>
      </c>
      <c r="N88">
        <v>29.007460386938632</v>
      </c>
      <c r="O88">
        <v>24.35</v>
      </c>
      <c r="P88">
        <v>49.65</v>
      </c>
      <c r="Q88">
        <v>2.5100000000000002</v>
      </c>
      <c r="R88">
        <v>10.357459538989701</v>
      </c>
      <c r="S88">
        <v>6.45</v>
      </c>
      <c r="T88">
        <v>0</v>
      </c>
      <c r="U88">
        <v>141.10000000000002</v>
      </c>
      <c r="V88">
        <v>5.080000000000001</v>
      </c>
      <c r="W88">
        <v>8.1600000000000019</v>
      </c>
      <c r="X88">
        <v>36.229999999999997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4.0254920514761547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13.04946729708432</v>
      </c>
      <c r="AL88">
        <v>0.34284423407917397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1.3486630434782605</v>
      </c>
      <c r="AS88">
        <v>1.0541592328278324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488.62554578487408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114.99999999999999</v>
      </c>
      <c r="L89">
        <v>41.75</v>
      </c>
      <c r="M89">
        <v>0</v>
      </c>
      <c r="N89">
        <v>29.007460386938632</v>
      </c>
      <c r="O89">
        <v>24.35</v>
      </c>
      <c r="P89">
        <v>49.65</v>
      </c>
      <c r="Q89">
        <v>2.5100000000000002</v>
      </c>
      <c r="R89">
        <v>10.357459538989701</v>
      </c>
      <c r="S89">
        <v>6.45</v>
      </c>
      <c r="T89">
        <v>0</v>
      </c>
      <c r="U89">
        <v>144.95000000000002</v>
      </c>
      <c r="V89">
        <v>5.080000000000001</v>
      </c>
      <c r="W89">
        <v>8.1600000000000019</v>
      </c>
      <c r="X89">
        <v>36.229999999999997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4.0254920514761547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13.04946729708432</v>
      </c>
      <c r="AL89">
        <v>0.34284423407917397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1.3486630434782605</v>
      </c>
      <c r="AS89">
        <v>1.0541592328278324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493.31554578487408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157.88999999999999</v>
      </c>
      <c r="L90">
        <v>41.75</v>
      </c>
      <c r="M90">
        <v>0</v>
      </c>
      <c r="N90">
        <v>29.007460386938632</v>
      </c>
      <c r="O90">
        <v>24.35</v>
      </c>
      <c r="P90">
        <v>49.65</v>
      </c>
      <c r="Q90">
        <v>2.5100000000000002</v>
      </c>
      <c r="R90">
        <v>10.357459538989701</v>
      </c>
      <c r="S90">
        <v>6.45</v>
      </c>
      <c r="T90">
        <v>0</v>
      </c>
      <c r="U90">
        <v>152.91999999999999</v>
      </c>
      <c r="V90">
        <v>5.080000000000001</v>
      </c>
      <c r="W90">
        <v>8.1600000000000019</v>
      </c>
      <c r="X90">
        <v>36.229999999999997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4.0254920514761547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13.04946729708432</v>
      </c>
      <c r="AL90">
        <v>0.34284423407917397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1.3486630434782605</v>
      </c>
      <c r="AS90">
        <v>1.0541592328278324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544.17554578487409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157.88999999999999</v>
      </c>
      <c r="L91">
        <v>41.75</v>
      </c>
      <c r="M91">
        <v>0</v>
      </c>
      <c r="N91">
        <v>29.007460386938632</v>
      </c>
      <c r="O91">
        <v>24.35</v>
      </c>
      <c r="P91">
        <v>49.65</v>
      </c>
      <c r="Q91">
        <v>2.5100000000000002</v>
      </c>
      <c r="R91">
        <v>10.357052631578947</v>
      </c>
      <c r="S91">
        <v>6.4499999999999993</v>
      </c>
      <c r="T91">
        <v>0</v>
      </c>
      <c r="U91">
        <v>168.18</v>
      </c>
      <c r="V91">
        <v>5.080000000000001</v>
      </c>
      <c r="W91">
        <v>8.1600000000000019</v>
      </c>
      <c r="X91">
        <v>36.229999999999997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4.0254920514761547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13.04946729708432</v>
      </c>
      <c r="AL91">
        <v>0.34284423407917397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0.80767391304347824</v>
      </c>
      <c r="AS91">
        <v>1.0541592328278324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558.89414974702845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157.88999999999999</v>
      </c>
      <c r="L92">
        <v>41.75</v>
      </c>
      <c r="M92">
        <v>0</v>
      </c>
      <c r="N92">
        <v>29.007460386938632</v>
      </c>
      <c r="O92">
        <v>24.35</v>
      </c>
      <c r="P92">
        <v>49.65</v>
      </c>
      <c r="Q92">
        <v>2.5100000000000002</v>
      </c>
      <c r="R92">
        <v>10.357052631578947</v>
      </c>
      <c r="S92">
        <v>6.4499999999999993</v>
      </c>
      <c r="T92">
        <v>0</v>
      </c>
      <c r="U92">
        <v>181.0079032398917</v>
      </c>
      <c r="V92">
        <v>5.080000000000001</v>
      </c>
      <c r="W92">
        <v>8.1600000000000019</v>
      </c>
      <c r="X92">
        <v>36.229999999999997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4.0254920514761547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13.04946729708432</v>
      </c>
      <c r="AL92">
        <v>0.34284423407917397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0.80767391304347824</v>
      </c>
      <c r="AS92">
        <v>1.0541592328278324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571.72205298692018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157.88999999999999</v>
      </c>
      <c r="L93">
        <v>41.75</v>
      </c>
      <c r="M93">
        <v>0</v>
      </c>
      <c r="N93">
        <v>29.007460386938632</v>
      </c>
      <c r="O93">
        <v>24.35</v>
      </c>
      <c r="P93">
        <v>49.65</v>
      </c>
      <c r="Q93">
        <v>2.5100000000000002</v>
      </c>
      <c r="R93">
        <v>10.357052631578947</v>
      </c>
      <c r="S93">
        <v>6.4499999999999993</v>
      </c>
      <c r="T93">
        <v>0</v>
      </c>
      <c r="U93">
        <v>193.84209678734507</v>
      </c>
      <c r="V93">
        <v>5.08</v>
      </c>
      <c r="W93">
        <v>8.1600000000000019</v>
      </c>
      <c r="X93">
        <v>36.229999999999997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4.0254920514761547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13.04946729708432</v>
      </c>
      <c r="AL93">
        <v>0.34284423407917397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0.80767391304347824</v>
      </c>
      <c r="AS93">
        <v>1.0541592328278324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584.5562465343736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157.88999999999999</v>
      </c>
      <c r="L94">
        <v>41.75</v>
      </c>
      <c r="M94">
        <v>0</v>
      </c>
      <c r="N94">
        <v>29.007460386938632</v>
      </c>
      <c r="O94">
        <v>24.35</v>
      </c>
      <c r="P94">
        <v>49.65</v>
      </c>
      <c r="Q94">
        <v>2.5100000000000002</v>
      </c>
      <c r="R94">
        <v>10.357052631578947</v>
      </c>
      <c r="S94">
        <v>6.4499999999999993</v>
      </c>
      <c r="T94">
        <v>0</v>
      </c>
      <c r="U94">
        <v>202.38419429151534</v>
      </c>
      <c r="V94">
        <v>5.08</v>
      </c>
      <c r="W94">
        <v>8.1600000000000019</v>
      </c>
      <c r="X94">
        <v>36.229999999999997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4.0254920514761547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13.04946729708432</v>
      </c>
      <c r="AL94">
        <v>3.4081256454388988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0.80767391304347824</v>
      </c>
      <c r="AS94">
        <v>1.0541592328278324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596.16362544990352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91</v>
      </c>
      <c r="L95">
        <v>41.75</v>
      </c>
      <c r="M95">
        <v>0</v>
      </c>
      <c r="N95">
        <v>29.007460386938632</v>
      </c>
      <c r="O95">
        <v>24.35</v>
      </c>
      <c r="P95">
        <v>49.65</v>
      </c>
      <c r="Q95">
        <v>2.5100000000000002</v>
      </c>
      <c r="R95">
        <v>10.357052631578947</v>
      </c>
      <c r="S95">
        <v>6.4499999999999993</v>
      </c>
      <c r="T95">
        <v>0</v>
      </c>
      <c r="U95">
        <v>216.10206440715305</v>
      </c>
      <c r="V95">
        <v>5.08</v>
      </c>
      <c r="W95">
        <v>8.1600000000000019</v>
      </c>
      <c r="X95">
        <v>36.229999999999997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13.04946729708432</v>
      </c>
      <c r="AL95">
        <v>6.8111721170395878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0.80767391304347824</v>
      </c>
      <c r="AS95">
        <v>1.0541592328278324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542.36904998566592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87.52</v>
      </c>
      <c r="L96">
        <v>28.851208225144486</v>
      </c>
      <c r="M96">
        <v>0</v>
      </c>
      <c r="N96">
        <v>29.007460386938632</v>
      </c>
      <c r="O96">
        <v>24.35</v>
      </c>
      <c r="P96">
        <v>49.65</v>
      </c>
      <c r="Q96">
        <v>2.5100000000000002</v>
      </c>
      <c r="R96">
        <v>10.357052631578947</v>
      </c>
      <c r="S96">
        <v>6.4499999999999993</v>
      </c>
      <c r="T96">
        <v>0</v>
      </c>
      <c r="U96">
        <v>231.64197248501227</v>
      </c>
      <c r="V96">
        <v>5.08</v>
      </c>
      <c r="W96">
        <v>8.1600000000000019</v>
      </c>
      <c r="X96">
        <v>36.229999999999997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13.04946729708432</v>
      </c>
      <c r="AL96">
        <v>6.8111721170395878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0.80767391304347824</v>
      </c>
      <c r="AS96">
        <v>1.0541592328278324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541.53016628866953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87.52</v>
      </c>
      <c r="L97">
        <v>22.12</v>
      </c>
      <c r="M97">
        <v>0</v>
      </c>
      <c r="N97">
        <v>29.007460386938632</v>
      </c>
      <c r="O97">
        <v>24.35</v>
      </c>
      <c r="P97">
        <v>49.65</v>
      </c>
      <c r="Q97">
        <v>1.4599999999999997</v>
      </c>
      <c r="R97">
        <v>5.84</v>
      </c>
      <c r="S97">
        <v>4.32</v>
      </c>
      <c r="T97">
        <v>0</v>
      </c>
      <c r="U97">
        <v>242.04191522762954</v>
      </c>
      <c r="V97">
        <v>5.08</v>
      </c>
      <c r="W97">
        <v>8.1600000000000019</v>
      </c>
      <c r="X97">
        <v>36.229999999999997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13.04946729708432</v>
      </c>
      <c r="AL97">
        <v>3.4081256454388988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0.80767391304347824</v>
      </c>
      <c r="AS97">
        <v>1.0541592328278324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534.09880170296265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87.52</v>
      </c>
      <c r="L98">
        <v>22.12</v>
      </c>
      <c r="M98">
        <v>0</v>
      </c>
      <c r="N98">
        <v>29.007460386938632</v>
      </c>
      <c r="O98">
        <v>24.35</v>
      </c>
      <c r="P98">
        <v>49.65</v>
      </c>
      <c r="Q98">
        <v>1.4400000000000002</v>
      </c>
      <c r="R98">
        <v>5.77</v>
      </c>
      <c r="S98">
        <v>3.86</v>
      </c>
      <c r="T98">
        <v>0</v>
      </c>
      <c r="U98">
        <v>252.45186164211341</v>
      </c>
      <c r="V98">
        <v>5.08</v>
      </c>
      <c r="W98">
        <v>8.1600000000000019</v>
      </c>
      <c r="X98">
        <v>36.229999999999997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13.04946729708432</v>
      </c>
      <c r="AL98">
        <v>3.4081256454388988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0.80767391304347824</v>
      </c>
      <c r="AS98">
        <v>1.0541592328278324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543.95874811744659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3.0863032459203485</v>
      </c>
      <c r="L99">
        <f t="shared" si="2"/>
        <v>0.89388564028794382</v>
      </c>
      <c r="M99">
        <f t="shared" si="2"/>
        <v>0</v>
      </c>
      <c r="N99">
        <f t="shared" si="2"/>
        <v>0.69618603322244477</v>
      </c>
      <c r="O99">
        <f t="shared" si="2"/>
        <v>0.57656999999999892</v>
      </c>
      <c r="P99">
        <f t="shared" si="2"/>
        <v>1.2847422584487118</v>
      </c>
      <c r="Q99">
        <f t="shared" si="2"/>
        <v>5.9051865162644213E-2</v>
      </c>
      <c r="R99">
        <f t="shared" si="2"/>
        <v>0.2435256525591262</v>
      </c>
      <c r="S99">
        <f t="shared" si="2"/>
        <v>0.15199499678446055</v>
      </c>
      <c r="T99">
        <f t="shared" si="2"/>
        <v>0</v>
      </c>
      <c r="U99">
        <f t="shared" si="2"/>
        <v>3.001094542231614</v>
      </c>
      <c r="V99">
        <f t="shared" si="2"/>
        <v>0.12192092417361854</v>
      </c>
      <c r="W99">
        <f t="shared" si="2"/>
        <v>0.19531329299488376</v>
      </c>
      <c r="X99">
        <f t="shared" si="2"/>
        <v>0.86918756865100388</v>
      </c>
      <c r="Y99">
        <f t="shared" si="2"/>
        <v>0</v>
      </c>
      <c r="Z99">
        <f t="shared" si="2"/>
        <v>1.1686539999999995E-2</v>
      </c>
      <c r="AA99">
        <f t="shared" si="2"/>
        <v>2.0595643459915613E-2</v>
      </c>
      <c r="AB99">
        <f t="shared" si="2"/>
        <v>3.8565600150037523E-2</v>
      </c>
      <c r="AC99">
        <f t="shared" si="2"/>
        <v>2.8388292759541384E-2</v>
      </c>
      <c r="AD99">
        <f t="shared" si="2"/>
        <v>2.1929407645722931E-2</v>
      </c>
      <c r="AE99">
        <f t="shared" si="2"/>
        <v>7.2449967827403428E-2</v>
      </c>
      <c r="AF99">
        <f t="shared" si="2"/>
        <v>0</v>
      </c>
      <c r="AG99">
        <f t="shared" si="2"/>
        <v>0</v>
      </c>
      <c r="AH99">
        <f t="shared" si="2"/>
        <v>0.14008533975712775</v>
      </c>
      <c r="AI99">
        <f t="shared" si="2"/>
        <v>1.302342812254517E-2</v>
      </c>
      <c r="AJ99">
        <f t="shared" si="2"/>
        <v>0</v>
      </c>
      <c r="AK99">
        <f t="shared" si="2"/>
        <v>0.31318721513002346</v>
      </c>
      <c r="AL99">
        <f t="shared" si="2"/>
        <v>2.2244241824440625E-2</v>
      </c>
      <c r="AM99">
        <f t="shared" si="2"/>
        <v>8.7621957989497384E-3</v>
      </c>
      <c r="AN99">
        <f t="shared" si="2"/>
        <v>0</v>
      </c>
      <c r="AO99">
        <f t="shared" si="2"/>
        <v>0</v>
      </c>
      <c r="AP99">
        <f t="shared" si="2"/>
        <v>5.120640000000001E-3</v>
      </c>
      <c r="AQ99">
        <f t="shared" si="2"/>
        <v>0</v>
      </c>
      <c r="AR99">
        <f t="shared" si="2"/>
        <v>3.1482138586956497E-2</v>
      </c>
      <c r="AS99">
        <f t="shared" si="2"/>
        <v>3.0024487065120398E-2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11.937321158564588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4.7500000000000009</v>
      </c>
      <c r="L3">
        <v>203.9</v>
      </c>
      <c r="M3">
        <v>27.149999999999995</v>
      </c>
      <c r="N3">
        <v>35.046931629169215</v>
      </c>
      <c r="O3">
        <v>0</v>
      </c>
      <c r="P3">
        <v>41.223068334077709</v>
      </c>
      <c r="Q3">
        <v>1.83</v>
      </c>
      <c r="R3">
        <v>6.88</v>
      </c>
      <c r="S3">
        <v>6.0299999999999994</v>
      </c>
      <c r="T3">
        <v>0</v>
      </c>
      <c r="U3">
        <v>11.950613607188703</v>
      </c>
      <c r="V3">
        <v>5.233165489458524</v>
      </c>
      <c r="W3">
        <v>5.37</v>
      </c>
      <c r="X3">
        <v>43.763850417949854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5.2369929006085192</v>
      </c>
      <c r="AG3">
        <v>12.983776000000002</v>
      </c>
      <c r="AH3">
        <v>0</v>
      </c>
      <c r="AI3">
        <v>0</v>
      </c>
      <c r="AJ3">
        <v>0</v>
      </c>
      <c r="AK3">
        <v>15.762201733648544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0.19327989130434783</v>
      </c>
      <c r="AS3">
        <v>1.2731972940826646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428.57707729748807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4.8099999999999996</v>
      </c>
      <c r="L4">
        <v>203.9</v>
      </c>
      <c r="M4">
        <v>27.149999999999995</v>
      </c>
      <c r="N4">
        <v>35.046931629169215</v>
      </c>
      <c r="O4">
        <v>0</v>
      </c>
      <c r="P4">
        <v>41.223068334077709</v>
      </c>
      <c r="Q4">
        <v>1.77</v>
      </c>
      <c r="R4">
        <v>6.88</v>
      </c>
      <c r="S4">
        <v>3.9371816881258948</v>
      </c>
      <c r="T4">
        <v>0</v>
      </c>
      <c r="U4">
        <v>11.950613607188703</v>
      </c>
      <c r="V4">
        <v>3.78</v>
      </c>
      <c r="W4">
        <v>5.37</v>
      </c>
      <c r="X4">
        <v>43.763850417949854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5.2369929006085192</v>
      </c>
      <c r="AG4">
        <v>12.983776000000002</v>
      </c>
      <c r="AH4">
        <v>0</v>
      </c>
      <c r="AI4">
        <v>0</v>
      </c>
      <c r="AJ4">
        <v>0</v>
      </c>
      <c r="AK4">
        <v>15.762201733648544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0.19327989130434783</v>
      </c>
      <c r="AS4">
        <v>1.2731972940826646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425.03109349615545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4.8099999999999996</v>
      </c>
      <c r="L5">
        <v>203.9</v>
      </c>
      <c r="M5">
        <v>27.149999999999995</v>
      </c>
      <c r="N5">
        <v>35.046931629169215</v>
      </c>
      <c r="O5">
        <v>0</v>
      </c>
      <c r="P5">
        <v>41.223068334077709</v>
      </c>
      <c r="Q5">
        <v>1.63</v>
      </c>
      <c r="R5">
        <v>6.8774593796159529</v>
      </c>
      <c r="S5">
        <v>3.3023638968481372</v>
      </c>
      <c r="T5">
        <v>0</v>
      </c>
      <c r="U5">
        <v>11.950613607188703</v>
      </c>
      <c r="V5">
        <v>3.3674585218702862</v>
      </c>
      <c r="W5">
        <v>5.37</v>
      </c>
      <c r="X5">
        <v>43.763850417949854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5.2369929006085192</v>
      </c>
      <c r="AG5">
        <v>12.983776000000002</v>
      </c>
      <c r="AH5">
        <v>0</v>
      </c>
      <c r="AI5">
        <v>0</v>
      </c>
      <c r="AJ5">
        <v>0</v>
      </c>
      <c r="AK5">
        <v>15.762201733648544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0.19327989130434783</v>
      </c>
      <c r="AS5">
        <v>1.2731972940826646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423.84119360636396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4.8099999999999996</v>
      </c>
      <c r="L6">
        <v>203.9</v>
      </c>
      <c r="M6">
        <v>27.149999999999995</v>
      </c>
      <c r="N6">
        <v>35.046931629169215</v>
      </c>
      <c r="O6">
        <v>0</v>
      </c>
      <c r="P6">
        <v>41.223068334077709</v>
      </c>
      <c r="Q6">
        <v>1.63</v>
      </c>
      <c r="R6">
        <v>6.8774593796159529</v>
      </c>
      <c r="S6">
        <v>3.85</v>
      </c>
      <c r="T6">
        <v>0</v>
      </c>
      <c r="U6">
        <v>11.950613607188703</v>
      </c>
      <c r="V6">
        <v>3.3674585218702862</v>
      </c>
      <c r="W6">
        <v>5.37</v>
      </c>
      <c r="X6">
        <v>43.763850417949854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5.2369929006085192</v>
      </c>
      <c r="AG6">
        <v>12.983776000000002</v>
      </c>
      <c r="AH6">
        <v>0</v>
      </c>
      <c r="AI6">
        <v>0</v>
      </c>
      <c r="AJ6">
        <v>0</v>
      </c>
      <c r="AK6">
        <v>15.762201733648544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0.19327989130434783</v>
      </c>
      <c r="AS6">
        <v>1.2731972940826646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424.38882970951585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4.8099999999999996</v>
      </c>
      <c r="L7">
        <v>203.9</v>
      </c>
      <c r="M7">
        <v>27.149999999999995</v>
      </c>
      <c r="N7">
        <v>35.046931629169215</v>
      </c>
      <c r="O7">
        <v>0</v>
      </c>
      <c r="P7">
        <v>41.223068334077709</v>
      </c>
      <c r="Q7">
        <v>1.63</v>
      </c>
      <c r="R7">
        <v>6.8774593796159529</v>
      </c>
      <c r="S7">
        <v>3.85</v>
      </c>
      <c r="T7">
        <v>0</v>
      </c>
      <c r="U7">
        <v>11.950613607188703</v>
      </c>
      <c r="V7">
        <v>3.3674585218702862</v>
      </c>
      <c r="W7">
        <v>5.37</v>
      </c>
      <c r="X7">
        <v>43.763850417949854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5.2369929006085192</v>
      </c>
      <c r="AG7">
        <v>12.983776000000002</v>
      </c>
      <c r="AH7">
        <v>0</v>
      </c>
      <c r="AI7">
        <v>0</v>
      </c>
      <c r="AJ7">
        <v>0</v>
      </c>
      <c r="AK7">
        <v>15.762201733648544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0.19327989130434783</v>
      </c>
      <c r="AS7">
        <v>1.2731972940826646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424.38882970951585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4.8099999999999996</v>
      </c>
      <c r="L8">
        <v>203.9</v>
      </c>
      <c r="M8">
        <v>27.149999999999995</v>
      </c>
      <c r="N8">
        <v>35.046931629169215</v>
      </c>
      <c r="O8">
        <v>0</v>
      </c>
      <c r="P8">
        <v>41.223068334077709</v>
      </c>
      <c r="Q8">
        <v>1.63</v>
      </c>
      <c r="R8">
        <v>6.8774593796159529</v>
      </c>
      <c r="S8">
        <v>3.85</v>
      </c>
      <c r="T8">
        <v>0</v>
      </c>
      <c r="U8">
        <v>11.950613607188703</v>
      </c>
      <c r="V8">
        <v>3.3674585218702862</v>
      </c>
      <c r="W8">
        <v>5.37</v>
      </c>
      <c r="X8">
        <v>43.763850417949854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5.2369929006085192</v>
      </c>
      <c r="AG8">
        <v>12.983776000000002</v>
      </c>
      <c r="AH8">
        <v>0</v>
      </c>
      <c r="AI8">
        <v>0</v>
      </c>
      <c r="AJ8">
        <v>0</v>
      </c>
      <c r="AK8">
        <v>15.762201733648544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0.19327989130434783</v>
      </c>
      <c r="AS8">
        <v>1.2731972940826646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424.38882970951585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4.8099999999999996</v>
      </c>
      <c r="L9">
        <v>203.9</v>
      </c>
      <c r="M9">
        <v>27.149999999999995</v>
      </c>
      <c r="N9">
        <v>35.046931629169215</v>
      </c>
      <c r="O9">
        <v>0</v>
      </c>
      <c r="P9">
        <v>41.223068334077709</v>
      </c>
      <c r="Q9">
        <v>1.63</v>
      </c>
      <c r="R9">
        <v>6.8774593796159529</v>
      </c>
      <c r="S9">
        <v>3.85</v>
      </c>
      <c r="T9">
        <v>0</v>
      </c>
      <c r="U9">
        <v>11.950613607188703</v>
      </c>
      <c r="V9">
        <v>3.3674585218702862</v>
      </c>
      <c r="W9">
        <v>5.37</v>
      </c>
      <c r="X9">
        <v>43.763850417949854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5.2369929006085192</v>
      </c>
      <c r="AG9">
        <v>12.983776000000002</v>
      </c>
      <c r="AH9">
        <v>0</v>
      </c>
      <c r="AI9">
        <v>0</v>
      </c>
      <c r="AJ9">
        <v>0</v>
      </c>
      <c r="AK9">
        <v>15.762201733648544</v>
      </c>
      <c r="AL9">
        <v>0</v>
      </c>
      <c r="AM9">
        <v>0</v>
      </c>
      <c r="AN9">
        <v>0.5998431782540512</v>
      </c>
      <c r="AO9">
        <v>0</v>
      </c>
      <c r="AP9">
        <v>0</v>
      </c>
      <c r="AQ9">
        <v>0</v>
      </c>
      <c r="AR9">
        <v>0.19327989130434783</v>
      </c>
      <c r="AS9">
        <v>1.2731972940826646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424.98867288776989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4.8099999999999996</v>
      </c>
      <c r="L10">
        <v>203.9</v>
      </c>
      <c r="M10">
        <v>27.149999999999995</v>
      </c>
      <c r="N10">
        <v>35.046931629169215</v>
      </c>
      <c r="O10">
        <v>0</v>
      </c>
      <c r="P10">
        <v>41.223068334077709</v>
      </c>
      <c r="Q10">
        <v>1.63</v>
      </c>
      <c r="R10">
        <v>6.8774593796159529</v>
      </c>
      <c r="S10">
        <v>3.85</v>
      </c>
      <c r="T10">
        <v>0</v>
      </c>
      <c r="U10">
        <v>11.950613607188703</v>
      </c>
      <c r="V10">
        <v>3.3674585218702862</v>
      </c>
      <c r="W10">
        <v>5.37</v>
      </c>
      <c r="X10">
        <v>24.06256093666844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5.2369929006085192</v>
      </c>
      <c r="AG10">
        <v>12.983776000000002</v>
      </c>
      <c r="AH10">
        <v>0</v>
      </c>
      <c r="AI10">
        <v>0</v>
      </c>
      <c r="AJ10">
        <v>0</v>
      </c>
      <c r="AK10">
        <v>15.762201733648544</v>
      </c>
      <c r="AL10">
        <v>0</v>
      </c>
      <c r="AM10">
        <v>0</v>
      </c>
      <c r="AN10">
        <v>0.5998431782540512</v>
      </c>
      <c r="AO10">
        <v>0</v>
      </c>
      <c r="AP10">
        <v>0</v>
      </c>
      <c r="AQ10">
        <v>0</v>
      </c>
      <c r="AR10">
        <v>0.19327989130434783</v>
      </c>
      <c r="AS10">
        <v>1.2731972940826646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405.28738340648846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4.8099999999999996</v>
      </c>
      <c r="L11">
        <v>203.9</v>
      </c>
      <c r="M11">
        <v>27.149999999999995</v>
      </c>
      <c r="N11">
        <v>35.046931629169215</v>
      </c>
      <c r="O11">
        <v>0</v>
      </c>
      <c r="P11">
        <v>41.223068334077709</v>
      </c>
      <c r="Q11">
        <v>1.63</v>
      </c>
      <c r="R11">
        <v>6.8774593796159529</v>
      </c>
      <c r="S11">
        <v>3.85</v>
      </c>
      <c r="T11">
        <v>0</v>
      </c>
      <c r="U11">
        <v>11.950613607188703</v>
      </c>
      <c r="V11">
        <v>3.3674585218702862</v>
      </c>
      <c r="W11">
        <v>5.37</v>
      </c>
      <c r="X11">
        <v>24.06256093666844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5.2369929006085192</v>
      </c>
      <c r="AG11">
        <v>12.983776000000002</v>
      </c>
      <c r="AH11">
        <v>0</v>
      </c>
      <c r="AI11">
        <v>0</v>
      </c>
      <c r="AJ11">
        <v>0</v>
      </c>
      <c r="AK11">
        <v>15.762201733648544</v>
      </c>
      <c r="AL11">
        <v>0</v>
      </c>
      <c r="AM11">
        <v>0</v>
      </c>
      <c r="AN11">
        <v>0.5998431782540512</v>
      </c>
      <c r="AO11">
        <v>0</v>
      </c>
      <c r="AP11">
        <v>0</v>
      </c>
      <c r="AQ11">
        <v>0</v>
      </c>
      <c r="AR11">
        <v>0.19327989130434783</v>
      </c>
      <c r="AS11">
        <v>1.2731972940826646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405.28738340648846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4.8099999999999996</v>
      </c>
      <c r="L12">
        <v>203.9</v>
      </c>
      <c r="M12">
        <v>27.149999999999995</v>
      </c>
      <c r="N12">
        <v>35.046931629169215</v>
      </c>
      <c r="O12">
        <v>0</v>
      </c>
      <c r="P12">
        <v>41.223068334077709</v>
      </c>
      <c r="Q12">
        <v>1.63</v>
      </c>
      <c r="R12">
        <v>6.8774593796159529</v>
      </c>
      <c r="S12">
        <v>3.85</v>
      </c>
      <c r="T12">
        <v>0</v>
      </c>
      <c r="U12">
        <v>11.950613607188703</v>
      </c>
      <c r="V12">
        <v>3.3674585218702862</v>
      </c>
      <c r="W12">
        <v>5.37</v>
      </c>
      <c r="X12">
        <v>24.06256093666844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5.2369929006085192</v>
      </c>
      <c r="AG12">
        <v>12.983776000000002</v>
      </c>
      <c r="AH12">
        <v>0</v>
      </c>
      <c r="AI12">
        <v>0</v>
      </c>
      <c r="AJ12">
        <v>0</v>
      </c>
      <c r="AK12">
        <v>15.762201733648544</v>
      </c>
      <c r="AL12">
        <v>0</v>
      </c>
      <c r="AM12">
        <v>0</v>
      </c>
      <c r="AN12">
        <v>0.5998431782540512</v>
      </c>
      <c r="AO12">
        <v>0</v>
      </c>
      <c r="AP12">
        <v>0</v>
      </c>
      <c r="AQ12">
        <v>0</v>
      </c>
      <c r="AR12">
        <v>0.19327989130434783</v>
      </c>
      <c r="AS12">
        <v>1.2731972940826646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405.28738340648846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4.8099999999999996</v>
      </c>
      <c r="L13">
        <v>203.9</v>
      </c>
      <c r="M13">
        <v>27.149999999999995</v>
      </c>
      <c r="N13">
        <v>35.046931629169215</v>
      </c>
      <c r="O13">
        <v>0</v>
      </c>
      <c r="P13">
        <v>41.223068334077709</v>
      </c>
      <c r="Q13">
        <v>1.63</v>
      </c>
      <c r="R13">
        <v>6.8774593796159529</v>
      </c>
      <c r="S13">
        <v>3.85</v>
      </c>
      <c r="T13">
        <v>0</v>
      </c>
      <c r="U13">
        <v>11.950613607188703</v>
      </c>
      <c r="V13">
        <v>3.3674585218702862</v>
      </c>
      <c r="W13">
        <v>5.37</v>
      </c>
      <c r="X13">
        <v>24.06256093666844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5.2369929006085192</v>
      </c>
      <c r="AG13">
        <v>12.983776000000002</v>
      </c>
      <c r="AH13">
        <v>0</v>
      </c>
      <c r="AI13">
        <v>0</v>
      </c>
      <c r="AJ13">
        <v>0</v>
      </c>
      <c r="AK13">
        <v>15.762201733648544</v>
      </c>
      <c r="AL13">
        <v>0</v>
      </c>
      <c r="AM13">
        <v>0</v>
      </c>
      <c r="AN13">
        <v>0.5998431782540512</v>
      </c>
      <c r="AO13">
        <v>0</v>
      </c>
      <c r="AP13">
        <v>0</v>
      </c>
      <c r="AQ13">
        <v>0</v>
      </c>
      <c r="AR13">
        <v>0.19327989130434783</v>
      </c>
      <c r="AS13">
        <v>1.2731972940826646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405.28738340648846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4.8099999999999996</v>
      </c>
      <c r="L14">
        <v>203.9</v>
      </c>
      <c r="M14">
        <v>27.149999999999995</v>
      </c>
      <c r="N14">
        <v>35.046931629169215</v>
      </c>
      <c r="O14">
        <v>0</v>
      </c>
      <c r="P14">
        <v>41.223068334077709</v>
      </c>
      <c r="Q14">
        <v>1.63</v>
      </c>
      <c r="R14">
        <v>6.8774593796159529</v>
      </c>
      <c r="S14">
        <v>3.85</v>
      </c>
      <c r="T14">
        <v>0</v>
      </c>
      <c r="U14">
        <v>11.950613607188703</v>
      </c>
      <c r="V14">
        <v>3.3674585218702862</v>
      </c>
      <c r="W14">
        <v>5.37</v>
      </c>
      <c r="X14">
        <v>24.06256093666844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5.2369929006085192</v>
      </c>
      <c r="AG14">
        <v>12.983776000000002</v>
      </c>
      <c r="AH14">
        <v>0</v>
      </c>
      <c r="AI14">
        <v>0</v>
      </c>
      <c r="AJ14">
        <v>0</v>
      </c>
      <c r="AK14">
        <v>15.762201733648544</v>
      </c>
      <c r="AL14">
        <v>0</v>
      </c>
      <c r="AM14">
        <v>0</v>
      </c>
      <c r="AN14">
        <v>0.5998431782540512</v>
      </c>
      <c r="AO14">
        <v>0</v>
      </c>
      <c r="AP14">
        <v>0</v>
      </c>
      <c r="AQ14">
        <v>0</v>
      </c>
      <c r="AR14">
        <v>0.19327989130434783</v>
      </c>
      <c r="AS14">
        <v>1.2731972940826646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405.28738340648846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4.8099999999999996</v>
      </c>
      <c r="L15">
        <v>203.9</v>
      </c>
      <c r="M15">
        <v>27.149999999999995</v>
      </c>
      <c r="N15">
        <v>35.046931629169215</v>
      </c>
      <c r="O15">
        <v>0</v>
      </c>
      <c r="P15">
        <v>41.223068334077709</v>
      </c>
      <c r="Q15">
        <v>1.63</v>
      </c>
      <c r="R15">
        <v>6.8774593796159529</v>
      </c>
      <c r="S15">
        <v>3.85</v>
      </c>
      <c r="T15">
        <v>0</v>
      </c>
      <c r="U15">
        <v>11.950613607188703</v>
      </c>
      <c r="V15">
        <v>3.3674585218702862</v>
      </c>
      <c r="W15">
        <v>5.37</v>
      </c>
      <c r="X15">
        <v>24.06256093666844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5.2369929006085192</v>
      </c>
      <c r="AG15">
        <v>12.983776000000002</v>
      </c>
      <c r="AH15">
        <v>0</v>
      </c>
      <c r="AI15">
        <v>0</v>
      </c>
      <c r="AJ15">
        <v>0</v>
      </c>
      <c r="AK15">
        <v>15.762201733648544</v>
      </c>
      <c r="AL15">
        <v>0</v>
      </c>
      <c r="AM15">
        <v>0</v>
      </c>
      <c r="AN15">
        <v>0.5998431782540512</v>
      </c>
      <c r="AO15">
        <v>0</v>
      </c>
      <c r="AP15">
        <v>0</v>
      </c>
      <c r="AQ15">
        <v>0</v>
      </c>
      <c r="AR15">
        <v>0.19327989130434783</v>
      </c>
      <c r="AS15">
        <v>1.2731972940826646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405.28738340648846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4.8099999999999996</v>
      </c>
      <c r="L16">
        <v>203.9</v>
      </c>
      <c r="M16">
        <v>27.149999999999995</v>
      </c>
      <c r="N16">
        <v>35.046931629169215</v>
      </c>
      <c r="O16">
        <v>0</v>
      </c>
      <c r="P16">
        <v>41.223068334077709</v>
      </c>
      <c r="Q16">
        <v>1.63</v>
      </c>
      <c r="R16">
        <v>6.8774593796159529</v>
      </c>
      <c r="S16">
        <v>3.85</v>
      </c>
      <c r="T16">
        <v>0</v>
      </c>
      <c r="U16">
        <v>11.950613607188703</v>
      </c>
      <c r="V16">
        <v>3.3674585218702862</v>
      </c>
      <c r="W16">
        <v>5.37</v>
      </c>
      <c r="X16">
        <v>24.06256093666844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5.2369929006085192</v>
      </c>
      <c r="AG16">
        <v>12.983776000000002</v>
      </c>
      <c r="AH16">
        <v>0</v>
      </c>
      <c r="AI16">
        <v>0</v>
      </c>
      <c r="AJ16">
        <v>0</v>
      </c>
      <c r="AK16">
        <v>15.762201733648544</v>
      </c>
      <c r="AL16">
        <v>0</v>
      </c>
      <c r="AM16">
        <v>0</v>
      </c>
      <c r="AN16">
        <v>0.5998431782540512</v>
      </c>
      <c r="AO16">
        <v>0</v>
      </c>
      <c r="AP16">
        <v>0</v>
      </c>
      <c r="AQ16">
        <v>0</v>
      </c>
      <c r="AR16">
        <v>0.19327989130434783</v>
      </c>
      <c r="AS16">
        <v>1.2731972940826646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405.28738340648846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4.8099999999999996</v>
      </c>
      <c r="L17">
        <v>203.9</v>
      </c>
      <c r="M17">
        <v>27.149999999999995</v>
      </c>
      <c r="N17">
        <v>35.046931629169215</v>
      </c>
      <c r="O17">
        <v>0</v>
      </c>
      <c r="P17">
        <v>41.223068334077709</v>
      </c>
      <c r="Q17">
        <v>1.63</v>
      </c>
      <c r="R17">
        <v>6.8774593796159529</v>
      </c>
      <c r="S17">
        <v>3.85</v>
      </c>
      <c r="T17">
        <v>0</v>
      </c>
      <c r="U17">
        <v>11.950613607188703</v>
      </c>
      <c r="V17">
        <v>3.3674585218702862</v>
      </c>
      <c r="W17">
        <v>5.37</v>
      </c>
      <c r="X17">
        <v>24.06256093666844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5.2369929006085192</v>
      </c>
      <c r="AG17">
        <v>12.983776000000002</v>
      </c>
      <c r="AH17">
        <v>0</v>
      </c>
      <c r="AI17">
        <v>0</v>
      </c>
      <c r="AJ17">
        <v>0</v>
      </c>
      <c r="AK17">
        <v>15.762201733648544</v>
      </c>
      <c r="AL17">
        <v>0</v>
      </c>
      <c r="AM17">
        <v>0</v>
      </c>
      <c r="AN17">
        <v>0.5998431782540512</v>
      </c>
      <c r="AO17">
        <v>0</v>
      </c>
      <c r="AP17">
        <v>0</v>
      </c>
      <c r="AQ17">
        <v>0</v>
      </c>
      <c r="AR17">
        <v>0.19327989130434783</v>
      </c>
      <c r="AS17">
        <v>1.2731972940826646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405.28738340648846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4.8099999999999996</v>
      </c>
      <c r="L18">
        <v>203.9</v>
      </c>
      <c r="M18">
        <v>27.149999999999995</v>
      </c>
      <c r="N18">
        <v>35.046931629169215</v>
      </c>
      <c r="O18">
        <v>0</v>
      </c>
      <c r="P18">
        <v>41.223068334077709</v>
      </c>
      <c r="Q18">
        <v>1.63</v>
      </c>
      <c r="R18">
        <v>6.8774593796159529</v>
      </c>
      <c r="S18">
        <v>3.85</v>
      </c>
      <c r="T18">
        <v>0</v>
      </c>
      <c r="U18">
        <v>11.950613607188703</v>
      </c>
      <c r="V18">
        <v>3.3674585218702862</v>
      </c>
      <c r="W18">
        <v>5.37</v>
      </c>
      <c r="X18">
        <v>24.06256093666844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5.2369929006085192</v>
      </c>
      <c r="AG18">
        <v>12.983776000000002</v>
      </c>
      <c r="AH18">
        <v>0</v>
      </c>
      <c r="AI18">
        <v>0</v>
      </c>
      <c r="AJ18">
        <v>0</v>
      </c>
      <c r="AK18">
        <v>15.762201733648544</v>
      </c>
      <c r="AL18">
        <v>0</v>
      </c>
      <c r="AM18">
        <v>0</v>
      </c>
      <c r="AN18">
        <v>0.5998431782540512</v>
      </c>
      <c r="AO18">
        <v>0</v>
      </c>
      <c r="AP18">
        <v>0</v>
      </c>
      <c r="AQ18">
        <v>0</v>
      </c>
      <c r="AR18">
        <v>0.19327989130434783</v>
      </c>
      <c r="AS18">
        <v>1.2731972940826646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405.28738340648846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4.8099999999999996</v>
      </c>
      <c r="L19">
        <v>203.9</v>
      </c>
      <c r="M19">
        <v>27.149999999999995</v>
      </c>
      <c r="N19">
        <v>35.046931629169215</v>
      </c>
      <c r="O19">
        <v>0</v>
      </c>
      <c r="P19">
        <v>41.223068334077709</v>
      </c>
      <c r="Q19">
        <v>1.63</v>
      </c>
      <c r="R19">
        <v>6.8774593796159529</v>
      </c>
      <c r="S19">
        <v>3.85</v>
      </c>
      <c r="T19">
        <v>0</v>
      </c>
      <c r="U19">
        <v>11.950613607188703</v>
      </c>
      <c r="V19">
        <v>3.3674585218702862</v>
      </c>
      <c r="W19">
        <v>5.37</v>
      </c>
      <c r="X19">
        <v>24.06256093666844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5.2369929006085192</v>
      </c>
      <c r="AG19">
        <v>12.983776000000002</v>
      </c>
      <c r="AH19">
        <v>0</v>
      </c>
      <c r="AI19">
        <v>0</v>
      </c>
      <c r="AJ19">
        <v>0</v>
      </c>
      <c r="AK19">
        <v>15.762201733648544</v>
      </c>
      <c r="AL19">
        <v>0</v>
      </c>
      <c r="AM19">
        <v>0</v>
      </c>
      <c r="AN19">
        <v>0.5998431782540512</v>
      </c>
      <c r="AO19">
        <v>0</v>
      </c>
      <c r="AP19">
        <v>0</v>
      </c>
      <c r="AQ19">
        <v>4.4244222222222218</v>
      </c>
      <c r="AR19">
        <v>0.19327989130434783</v>
      </c>
      <c r="AS19">
        <v>1.2731972940826646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409.71180562871069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4.8099999999999996</v>
      </c>
      <c r="L20">
        <v>203.9</v>
      </c>
      <c r="M20">
        <v>27.149999999999995</v>
      </c>
      <c r="N20">
        <v>35.046931629169215</v>
      </c>
      <c r="O20">
        <v>0</v>
      </c>
      <c r="P20">
        <v>41.223068334077709</v>
      </c>
      <c r="Q20">
        <v>1.63</v>
      </c>
      <c r="R20">
        <v>6.8774593796159529</v>
      </c>
      <c r="S20">
        <v>3.85</v>
      </c>
      <c r="T20">
        <v>0</v>
      </c>
      <c r="U20">
        <v>11.950613607188703</v>
      </c>
      <c r="V20">
        <v>3.3674585218702862</v>
      </c>
      <c r="W20">
        <v>5.37</v>
      </c>
      <c r="X20">
        <v>24.06256093666844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5.2369929006085192</v>
      </c>
      <c r="AG20">
        <v>12.983776000000002</v>
      </c>
      <c r="AH20">
        <v>0</v>
      </c>
      <c r="AI20">
        <v>0</v>
      </c>
      <c r="AJ20">
        <v>0</v>
      </c>
      <c r="AK20">
        <v>15.762201733648544</v>
      </c>
      <c r="AL20">
        <v>0</v>
      </c>
      <c r="AM20">
        <v>0</v>
      </c>
      <c r="AN20">
        <v>0.5998431782540512</v>
      </c>
      <c r="AO20">
        <v>0</v>
      </c>
      <c r="AP20">
        <v>0</v>
      </c>
      <c r="AQ20">
        <v>4.4244222222222218</v>
      </c>
      <c r="AR20">
        <v>0.19327989130434783</v>
      </c>
      <c r="AS20">
        <v>1.2731972940826646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409.71180562871069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4.8099999999999996</v>
      </c>
      <c r="L21">
        <v>203.9</v>
      </c>
      <c r="M21">
        <v>27.149999999999995</v>
      </c>
      <c r="N21">
        <v>35.046931629169215</v>
      </c>
      <c r="O21">
        <v>0</v>
      </c>
      <c r="P21">
        <v>41.223068334077709</v>
      </c>
      <c r="Q21">
        <v>1.63</v>
      </c>
      <c r="R21">
        <v>6.8774593796159529</v>
      </c>
      <c r="S21">
        <v>3.85</v>
      </c>
      <c r="T21">
        <v>0</v>
      </c>
      <c r="U21">
        <v>11.950613607188703</v>
      </c>
      <c r="V21">
        <v>3.3674585218702862</v>
      </c>
      <c r="W21">
        <v>5.37</v>
      </c>
      <c r="X21">
        <v>24.06256093666844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5.2369929006085192</v>
      </c>
      <c r="AG21">
        <v>12.983776000000002</v>
      </c>
      <c r="AH21">
        <v>0</v>
      </c>
      <c r="AI21">
        <v>0</v>
      </c>
      <c r="AJ21">
        <v>0</v>
      </c>
      <c r="AK21">
        <v>15.762201733648544</v>
      </c>
      <c r="AL21">
        <v>0</v>
      </c>
      <c r="AM21">
        <v>0</v>
      </c>
      <c r="AN21">
        <v>0.5998431782540512</v>
      </c>
      <c r="AO21">
        <v>0</v>
      </c>
      <c r="AP21">
        <v>1.6996720000000005</v>
      </c>
      <c r="AQ21">
        <v>4.4244222222222218</v>
      </c>
      <c r="AR21">
        <v>0.19327989130434783</v>
      </c>
      <c r="AS21">
        <v>1.2731972940826646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411.41147762871071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4.8099999999999987</v>
      </c>
      <c r="L22">
        <v>203.9</v>
      </c>
      <c r="M22">
        <v>27.149999999999995</v>
      </c>
      <c r="N22">
        <v>35.046931629169215</v>
      </c>
      <c r="O22">
        <v>0</v>
      </c>
      <c r="P22">
        <v>41.223068334077709</v>
      </c>
      <c r="Q22">
        <v>1.63</v>
      </c>
      <c r="R22">
        <v>6.8774593796159529</v>
      </c>
      <c r="S22">
        <v>3.85</v>
      </c>
      <c r="T22">
        <v>0</v>
      </c>
      <c r="U22">
        <v>11.950613607188703</v>
      </c>
      <c r="V22">
        <v>3.3674585218702862</v>
      </c>
      <c r="W22">
        <v>5.37</v>
      </c>
      <c r="X22">
        <v>24.06256093666844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5.2369929006085192</v>
      </c>
      <c r="AG22">
        <v>12.983776000000002</v>
      </c>
      <c r="AH22">
        <v>0</v>
      </c>
      <c r="AI22">
        <v>0</v>
      </c>
      <c r="AJ22">
        <v>0</v>
      </c>
      <c r="AK22">
        <v>15.762201733648544</v>
      </c>
      <c r="AL22">
        <v>0</v>
      </c>
      <c r="AM22">
        <v>0</v>
      </c>
      <c r="AN22">
        <v>0.5998431782540512</v>
      </c>
      <c r="AO22">
        <v>0</v>
      </c>
      <c r="AP22">
        <v>1.6996720000000005</v>
      </c>
      <c r="AQ22">
        <v>4.4244222222222218</v>
      </c>
      <c r="AR22">
        <v>0.19327989130434783</v>
      </c>
      <c r="AS22">
        <v>1.2731972940826646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411.41147762871071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4.8099999999999996</v>
      </c>
      <c r="L23">
        <v>203.9</v>
      </c>
      <c r="M23">
        <v>27.149999999999995</v>
      </c>
      <c r="N23">
        <v>35.046931629169215</v>
      </c>
      <c r="O23">
        <v>0</v>
      </c>
      <c r="P23">
        <v>41.223068334077709</v>
      </c>
      <c r="Q23">
        <v>1.63</v>
      </c>
      <c r="R23">
        <v>6.8774593796159529</v>
      </c>
      <c r="S23">
        <v>3.85</v>
      </c>
      <c r="T23">
        <v>0</v>
      </c>
      <c r="U23">
        <v>11.950613607188703</v>
      </c>
      <c r="V23">
        <v>3.3674585218702862</v>
      </c>
      <c r="W23">
        <v>5.37</v>
      </c>
      <c r="X23">
        <v>42.05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5.2369929006085192</v>
      </c>
      <c r="AG23">
        <v>12.983776000000002</v>
      </c>
      <c r="AH23">
        <v>0</v>
      </c>
      <c r="AI23">
        <v>0</v>
      </c>
      <c r="AJ23">
        <v>0</v>
      </c>
      <c r="AK23">
        <v>15.762201733648544</v>
      </c>
      <c r="AL23">
        <v>0</v>
      </c>
      <c r="AM23">
        <v>0</v>
      </c>
      <c r="AN23">
        <v>0.5998431782540512</v>
      </c>
      <c r="AO23">
        <v>0</v>
      </c>
      <c r="AP23">
        <v>1.6996720000000005</v>
      </c>
      <c r="AQ23">
        <v>4.4244222222222218</v>
      </c>
      <c r="AR23">
        <v>0.19327989130434783</v>
      </c>
      <c r="AS23">
        <v>1.2731972940826646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429.39891669204229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4.8099999999999996</v>
      </c>
      <c r="L24">
        <v>203.9</v>
      </c>
      <c r="M24">
        <v>27.149999999999995</v>
      </c>
      <c r="N24">
        <v>35.046931629169215</v>
      </c>
      <c r="O24">
        <v>0</v>
      </c>
      <c r="P24">
        <v>41.223068334077709</v>
      </c>
      <c r="Q24">
        <v>1.63</v>
      </c>
      <c r="R24">
        <v>6.8774593796159529</v>
      </c>
      <c r="S24">
        <v>3.85</v>
      </c>
      <c r="T24">
        <v>0</v>
      </c>
      <c r="U24">
        <v>11.950613607188703</v>
      </c>
      <c r="V24">
        <v>3.3674585218702862</v>
      </c>
      <c r="W24">
        <v>5.37</v>
      </c>
      <c r="X24">
        <v>43.763850417949854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5.2369929006085192</v>
      </c>
      <c r="AG24">
        <v>12.983776000000002</v>
      </c>
      <c r="AH24">
        <v>6.1758925026399147</v>
      </c>
      <c r="AI24">
        <v>0</v>
      </c>
      <c r="AJ24">
        <v>0</v>
      </c>
      <c r="AK24">
        <v>15.762201733648544</v>
      </c>
      <c r="AL24">
        <v>0</v>
      </c>
      <c r="AM24">
        <v>0</v>
      </c>
      <c r="AN24">
        <v>0.5998431782540512</v>
      </c>
      <c r="AO24">
        <v>0</v>
      </c>
      <c r="AP24">
        <v>1.6996720000000005</v>
      </c>
      <c r="AQ24">
        <v>8.8457761904761885</v>
      </c>
      <c r="AR24">
        <v>0.19327989130434783</v>
      </c>
      <c r="AS24">
        <v>1.2731972940826646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441.71001358088603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4.8099999999999996</v>
      </c>
      <c r="L25">
        <v>203.9</v>
      </c>
      <c r="M25">
        <v>27.149999999999995</v>
      </c>
      <c r="N25">
        <v>35.046931629169215</v>
      </c>
      <c r="O25">
        <v>0</v>
      </c>
      <c r="P25">
        <v>30.73</v>
      </c>
      <c r="Q25">
        <v>1.63</v>
      </c>
      <c r="R25">
        <v>6.8774593796159529</v>
      </c>
      <c r="S25">
        <v>3.85</v>
      </c>
      <c r="T25">
        <v>0</v>
      </c>
      <c r="U25">
        <v>11.950613607188703</v>
      </c>
      <c r="V25">
        <v>3.3674585218702862</v>
      </c>
      <c r="W25">
        <v>9.76</v>
      </c>
      <c r="X25">
        <v>43.763850417949854</v>
      </c>
      <c r="Y25">
        <v>0</v>
      </c>
      <c r="Z25">
        <v>0</v>
      </c>
      <c r="AA25">
        <v>0</v>
      </c>
      <c r="AB25">
        <v>0</v>
      </c>
      <c r="AC25">
        <v>2.8564606565101305</v>
      </c>
      <c r="AD25">
        <v>0</v>
      </c>
      <c r="AE25">
        <v>0</v>
      </c>
      <c r="AF25">
        <v>5.2369929006085192</v>
      </c>
      <c r="AG25">
        <v>12.983776000000002</v>
      </c>
      <c r="AH25">
        <v>12.296560929250266</v>
      </c>
      <c r="AI25">
        <v>0</v>
      </c>
      <c r="AJ25">
        <v>0</v>
      </c>
      <c r="AK25">
        <v>15.762201733648544</v>
      </c>
      <c r="AL25">
        <v>0</v>
      </c>
      <c r="AM25">
        <v>0</v>
      </c>
      <c r="AN25">
        <v>0.5998431782540512</v>
      </c>
      <c r="AO25">
        <v>0</v>
      </c>
      <c r="AP25">
        <v>1.6996720000000005</v>
      </c>
      <c r="AQ25">
        <v>8.8457761904761885</v>
      </c>
      <c r="AR25">
        <v>0.19327989130434783</v>
      </c>
      <c r="AS25">
        <v>1.2731972940826646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444.58407432992885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4.8099999999999996</v>
      </c>
      <c r="L26">
        <v>241.75853968702538</v>
      </c>
      <c r="M26">
        <v>27.149999999999995</v>
      </c>
      <c r="N26">
        <v>35.046931629169215</v>
      </c>
      <c r="O26">
        <v>0</v>
      </c>
      <c r="P26">
        <v>30.73</v>
      </c>
      <c r="Q26">
        <v>1.63</v>
      </c>
      <c r="R26">
        <v>6.8774593796159529</v>
      </c>
      <c r="S26">
        <v>3.85</v>
      </c>
      <c r="T26">
        <v>0</v>
      </c>
      <c r="U26">
        <v>11.950613607188703</v>
      </c>
      <c r="V26">
        <v>3.3674585218702862</v>
      </c>
      <c r="W26">
        <v>9.85</v>
      </c>
      <c r="X26">
        <v>43.76</v>
      </c>
      <c r="Y26">
        <v>0</v>
      </c>
      <c r="Z26">
        <v>0</v>
      </c>
      <c r="AA26">
        <v>0</v>
      </c>
      <c r="AB26">
        <v>0.58910727681920472</v>
      </c>
      <c r="AC26">
        <v>2.8564606565101305</v>
      </c>
      <c r="AD26">
        <v>0</v>
      </c>
      <c r="AE26">
        <v>0</v>
      </c>
      <c r="AF26">
        <v>5.2369929006085192</v>
      </c>
      <c r="AG26">
        <v>12.983776000000002</v>
      </c>
      <c r="AH26">
        <v>12.296560929250266</v>
      </c>
      <c r="AI26">
        <v>0</v>
      </c>
      <c r="AJ26">
        <v>0</v>
      </c>
      <c r="AK26">
        <v>15.762201733648544</v>
      </c>
      <c r="AL26">
        <v>0</v>
      </c>
      <c r="AM26">
        <v>0</v>
      </c>
      <c r="AN26">
        <v>0.5998431782540512</v>
      </c>
      <c r="AO26">
        <v>0</v>
      </c>
      <c r="AP26">
        <v>1.6996720000000005</v>
      </c>
      <c r="AQ26">
        <v>8.8457761904761885</v>
      </c>
      <c r="AR26">
        <v>0.19327989130434783</v>
      </c>
      <c r="AS26">
        <v>1.2731972940826646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483.1178708758236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4.8099999999999996</v>
      </c>
      <c r="L27">
        <v>306.65000000000003</v>
      </c>
      <c r="M27">
        <v>27.149999999999995</v>
      </c>
      <c r="N27">
        <v>35.046931629169215</v>
      </c>
      <c r="O27">
        <v>0</v>
      </c>
      <c r="P27">
        <v>30.73</v>
      </c>
      <c r="Q27">
        <v>2.3100000000000005</v>
      </c>
      <c r="R27">
        <v>9.9669313634964602</v>
      </c>
      <c r="S27">
        <v>5.9700000000000006</v>
      </c>
      <c r="T27">
        <v>0</v>
      </c>
      <c r="U27">
        <v>6.64</v>
      </c>
      <c r="V27">
        <v>6.1400000000000006</v>
      </c>
      <c r="W27">
        <v>9.85</v>
      </c>
      <c r="X27">
        <v>43.76</v>
      </c>
      <c r="Y27">
        <v>0</v>
      </c>
      <c r="Z27">
        <v>0</v>
      </c>
      <c r="AA27">
        <v>0</v>
      </c>
      <c r="AB27">
        <v>3.8874943735933978</v>
      </c>
      <c r="AC27">
        <v>2.8564606565101305</v>
      </c>
      <c r="AD27">
        <v>0</v>
      </c>
      <c r="AE27">
        <v>4.8629863739591217</v>
      </c>
      <c r="AF27">
        <v>5.2369929006085192</v>
      </c>
      <c r="AG27">
        <v>12.983776000000002</v>
      </c>
      <c r="AH27">
        <v>12.296560929250266</v>
      </c>
      <c r="AI27">
        <v>1.1260816967792615</v>
      </c>
      <c r="AJ27">
        <v>0</v>
      </c>
      <c r="AK27">
        <v>15.762201733648544</v>
      </c>
      <c r="AL27">
        <v>0</v>
      </c>
      <c r="AM27">
        <v>0</v>
      </c>
      <c r="AN27">
        <v>0.5998431782540512</v>
      </c>
      <c r="AO27">
        <v>0</v>
      </c>
      <c r="AP27">
        <v>0</v>
      </c>
      <c r="AQ27">
        <v>13.27633492063492</v>
      </c>
      <c r="AR27">
        <v>0.19327989130434783</v>
      </c>
      <c r="AS27">
        <v>1.2731972940826646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563.37907294129104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8.4198050971042324</v>
      </c>
      <c r="L28">
        <v>367.84000000000003</v>
      </c>
      <c r="M28">
        <v>27.149999999999995</v>
      </c>
      <c r="N28">
        <v>35.046931629169215</v>
      </c>
      <c r="O28">
        <v>0</v>
      </c>
      <c r="P28">
        <v>30.73</v>
      </c>
      <c r="Q28">
        <v>2.916935991605456</v>
      </c>
      <c r="R28">
        <v>12.286932867481907</v>
      </c>
      <c r="S28">
        <v>7.6330679533574584</v>
      </c>
      <c r="T28">
        <v>0</v>
      </c>
      <c r="U28">
        <v>6.64</v>
      </c>
      <c r="V28">
        <v>6.1400000000000006</v>
      </c>
      <c r="W28">
        <v>9.85</v>
      </c>
      <c r="X28">
        <v>43.76</v>
      </c>
      <c r="Y28">
        <v>0</v>
      </c>
      <c r="Z28">
        <v>0</v>
      </c>
      <c r="AA28">
        <v>0</v>
      </c>
      <c r="AB28">
        <v>3.8874943735933978</v>
      </c>
      <c r="AC28">
        <v>2.8564606565101305</v>
      </c>
      <c r="AD28">
        <v>2.3379152157456473</v>
      </c>
      <c r="AE28">
        <v>9.7259727479182434</v>
      </c>
      <c r="AF28">
        <v>5.2369929006085192</v>
      </c>
      <c r="AG28">
        <v>12.983776000000002</v>
      </c>
      <c r="AH28">
        <v>12.296560929250266</v>
      </c>
      <c r="AI28">
        <v>4.8817329143754913</v>
      </c>
      <c r="AJ28">
        <v>0</v>
      </c>
      <c r="AK28">
        <v>15.762201733648544</v>
      </c>
      <c r="AL28">
        <v>0</v>
      </c>
      <c r="AM28">
        <v>0</v>
      </c>
      <c r="AN28">
        <v>0.5998431782540512</v>
      </c>
      <c r="AO28">
        <v>0</v>
      </c>
      <c r="AP28">
        <v>0</v>
      </c>
      <c r="AQ28">
        <v>13.27633492063492</v>
      </c>
      <c r="AR28">
        <v>0.19327989130434783</v>
      </c>
      <c r="AS28">
        <v>1.2731972940826646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643.7254362946444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8.6001729477536895</v>
      </c>
      <c r="L29">
        <v>370.27000000000004</v>
      </c>
      <c r="M29">
        <v>27.149999999999995</v>
      </c>
      <c r="N29">
        <v>35.046931629169215</v>
      </c>
      <c r="O29">
        <v>0</v>
      </c>
      <c r="P29">
        <v>30.73</v>
      </c>
      <c r="Q29">
        <v>3.0300000000000002</v>
      </c>
      <c r="R29">
        <v>12.506932319764591</v>
      </c>
      <c r="S29">
        <v>7.79</v>
      </c>
      <c r="T29">
        <v>0</v>
      </c>
      <c r="U29">
        <v>6.64</v>
      </c>
      <c r="V29">
        <v>6.1400000000000006</v>
      </c>
      <c r="W29">
        <v>9.85</v>
      </c>
      <c r="X29">
        <v>43.76</v>
      </c>
      <c r="Y29">
        <v>0</v>
      </c>
      <c r="Z29">
        <v>0.65045454545454551</v>
      </c>
      <c r="AA29">
        <v>4.1442067510548517</v>
      </c>
      <c r="AB29">
        <v>3.8874943735933978</v>
      </c>
      <c r="AC29">
        <v>2.8564606565101305</v>
      </c>
      <c r="AD29">
        <v>4.6758304314912946</v>
      </c>
      <c r="AE29">
        <v>14.585890991672976</v>
      </c>
      <c r="AF29">
        <v>5.2369929006085192</v>
      </c>
      <c r="AG29">
        <v>12.983776000000002</v>
      </c>
      <c r="AH29">
        <v>20.123039704329464</v>
      </c>
      <c r="AI29">
        <v>4.8817329143754913</v>
      </c>
      <c r="AJ29">
        <v>0</v>
      </c>
      <c r="AK29">
        <v>15.762201733648544</v>
      </c>
      <c r="AL29">
        <v>0</v>
      </c>
      <c r="AM29">
        <v>0</v>
      </c>
      <c r="AN29">
        <v>0.5998431782540512</v>
      </c>
      <c r="AO29">
        <v>0</v>
      </c>
      <c r="AP29">
        <v>0</v>
      </c>
      <c r="AQ29">
        <v>13.27633492063492</v>
      </c>
      <c r="AR29">
        <v>0.19327989130434783</v>
      </c>
      <c r="AS29">
        <v>1.2731972940826646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666.64477318370257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8.9903207735674009</v>
      </c>
      <c r="L30">
        <v>370.27000000000004</v>
      </c>
      <c r="M30">
        <v>27.149999999999995</v>
      </c>
      <c r="N30">
        <v>35.046931629169215</v>
      </c>
      <c r="O30">
        <v>0</v>
      </c>
      <c r="P30">
        <v>30.73</v>
      </c>
      <c r="Q30">
        <v>3.0300000000000002</v>
      </c>
      <c r="R30">
        <v>12.506932319764591</v>
      </c>
      <c r="S30">
        <v>7.79</v>
      </c>
      <c r="T30">
        <v>0</v>
      </c>
      <c r="U30">
        <v>6.64</v>
      </c>
      <c r="V30">
        <v>6.1400000000000006</v>
      </c>
      <c r="W30">
        <v>9.85</v>
      </c>
      <c r="X30">
        <v>43.76</v>
      </c>
      <c r="Y30">
        <v>0</v>
      </c>
      <c r="Z30">
        <v>3.8475000000000001</v>
      </c>
      <c r="AA30">
        <v>8.2761434599156125</v>
      </c>
      <c r="AB30">
        <v>11.659414853713427</v>
      </c>
      <c r="AC30">
        <v>5.7190576409612062</v>
      </c>
      <c r="AD30">
        <v>8.0875912187736567</v>
      </c>
      <c r="AE30">
        <v>14.585890991672976</v>
      </c>
      <c r="AF30">
        <v>5.2369929006085192</v>
      </c>
      <c r="AG30">
        <v>12.983776000000002</v>
      </c>
      <c r="AH30">
        <v>27.608970010559659</v>
      </c>
      <c r="AI30">
        <v>4.8817329143754913</v>
      </c>
      <c r="AJ30">
        <v>0</v>
      </c>
      <c r="AK30">
        <v>15.762201733648544</v>
      </c>
      <c r="AL30">
        <v>0</v>
      </c>
      <c r="AM30">
        <v>2.3318829707426856</v>
      </c>
      <c r="AN30">
        <v>0.5998431782540512</v>
      </c>
      <c r="AO30">
        <v>0</v>
      </c>
      <c r="AP30">
        <v>0</v>
      </c>
      <c r="AQ30">
        <v>17.700757142857139</v>
      </c>
      <c r="AR30">
        <v>0.19327989130434783</v>
      </c>
      <c r="AS30">
        <v>1.2731972940826646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702.65241692397115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8.9901475657397985</v>
      </c>
      <c r="L31">
        <v>370.27000000000004</v>
      </c>
      <c r="M31">
        <v>27.149999999999995</v>
      </c>
      <c r="N31">
        <v>35.046931629169215</v>
      </c>
      <c r="O31">
        <v>0</v>
      </c>
      <c r="P31">
        <v>30.73</v>
      </c>
      <c r="Q31">
        <v>3.0300000000000002</v>
      </c>
      <c r="R31">
        <v>12.506932319764591</v>
      </c>
      <c r="S31">
        <v>7.79</v>
      </c>
      <c r="T31">
        <v>0</v>
      </c>
      <c r="U31">
        <v>3.98</v>
      </c>
      <c r="V31">
        <v>6.1400000000000006</v>
      </c>
      <c r="W31">
        <v>9.85</v>
      </c>
      <c r="X31">
        <v>43.76</v>
      </c>
      <c r="Y31">
        <v>0</v>
      </c>
      <c r="Z31">
        <v>3.8475000000000001</v>
      </c>
      <c r="AA31">
        <v>8.2761434599156125</v>
      </c>
      <c r="AB31">
        <v>11.659414853713427</v>
      </c>
      <c r="AC31">
        <v>5.7190576409612062</v>
      </c>
      <c r="AD31">
        <v>8.0875912187736567</v>
      </c>
      <c r="AE31">
        <v>14.585890991672976</v>
      </c>
      <c r="AF31">
        <v>5.2369929006085192</v>
      </c>
      <c r="AG31">
        <v>12.983776000000002</v>
      </c>
      <c r="AH31">
        <v>27.608970010559659</v>
      </c>
      <c r="AI31">
        <v>4.8817329143754913</v>
      </c>
      <c r="AJ31">
        <v>0</v>
      </c>
      <c r="AK31">
        <v>15.762201733648544</v>
      </c>
      <c r="AL31">
        <v>0</v>
      </c>
      <c r="AM31">
        <v>2.3318829707426856</v>
      </c>
      <c r="AN31">
        <v>0.5998431782540512</v>
      </c>
      <c r="AO31">
        <v>0</v>
      </c>
      <c r="AP31">
        <v>0</v>
      </c>
      <c r="AQ31">
        <v>17.700757142857139</v>
      </c>
      <c r="AR31">
        <v>0.97560326086956517</v>
      </c>
      <c r="AS31">
        <v>1.2731972940826646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700.77456708570878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8.9902817872647223</v>
      </c>
      <c r="L32">
        <v>370.27000000000004</v>
      </c>
      <c r="M32">
        <v>27.149999999999995</v>
      </c>
      <c r="N32">
        <v>35.046931629169215</v>
      </c>
      <c r="O32">
        <v>0</v>
      </c>
      <c r="P32">
        <v>30.73</v>
      </c>
      <c r="Q32">
        <v>3.0300000000000002</v>
      </c>
      <c r="R32">
        <v>12.506932319764591</v>
      </c>
      <c r="S32">
        <v>7.79</v>
      </c>
      <c r="T32">
        <v>0</v>
      </c>
      <c r="U32">
        <v>3.98</v>
      </c>
      <c r="V32">
        <v>6.1400000000000006</v>
      </c>
      <c r="W32">
        <v>9.85</v>
      </c>
      <c r="X32">
        <v>43.76</v>
      </c>
      <c r="Y32">
        <v>0</v>
      </c>
      <c r="Z32">
        <v>3.8475000000000001</v>
      </c>
      <c r="AA32">
        <v>8.2761434599156125</v>
      </c>
      <c r="AB32">
        <v>11.659414853713427</v>
      </c>
      <c r="AC32">
        <v>5.7190576409612062</v>
      </c>
      <c r="AD32">
        <v>8.0875912187736567</v>
      </c>
      <c r="AE32">
        <v>14.585890991672976</v>
      </c>
      <c r="AF32">
        <v>5.2369929006085192</v>
      </c>
      <c r="AG32">
        <v>12.983776000000002</v>
      </c>
      <c r="AH32">
        <v>27.608970010559659</v>
      </c>
      <c r="AI32">
        <v>4.8817329143754913</v>
      </c>
      <c r="AJ32">
        <v>0</v>
      </c>
      <c r="AK32">
        <v>15.762201733648544</v>
      </c>
      <c r="AL32">
        <v>0</v>
      </c>
      <c r="AM32">
        <v>2.417794448612153</v>
      </c>
      <c r="AN32">
        <v>0.5998431782540512</v>
      </c>
      <c r="AO32">
        <v>0</v>
      </c>
      <c r="AP32">
        <v>0</v>
      </c>
      <c r="AQ32">
        <v>17.700757142857139</v>
      </c>
      <c r="AR32">
        <v>2.2794755434782608</v>
      </c>
      <c r="AS32">
        <v>3.1753233719892955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704.06661114561859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8.9902737973777587</v>
      </c>
      <c r="L33">
        <v>370.27000000000004</v>
      </c>
      <c r="M33">
        <v>27.149999999999995</v>
      </c>
      <c r="N33">
        <v>35.046931629169215</v>
      </c>
      <c r="O33">
        <v>0</v>
      </c>
      <c r="P33">
        <v>30.73</v>
      </c>
      <c r="Q33">
        <v>3.0300000000000002</v>
      </c>
      <c r="R33">
        <v>12.506932319764591</v>
      </c>
      <c r="S33">
        <v>7.79</v>
      </c>
      <c r="T33">
        <v>0</v>
      </c>
      <c r="U33">
        <v>3.1806123627960718</v>
      </c>
      <c r="V33">
        <v>6.1400000000000006</v>
      </c>
      <c r="W33">
        <v>9.85</v>
      </c>
      <c r="X33">
        <v>43.76</v>
      </c>
      <c r="Y33">
        <v>0</v>
      </c>
      <c r="Z33">
        <v>3.8475000000000001</v>
      </c>
      <c r="AA33">
        <v>8.2761434599156125</v>
      </c>
      <c r="AB33">
        <v>11.659414853713427</v>
      </c>
      <c r="AC33">
        <v>5.7190576409612062</v>
      </c>
      <c r="AD33">
        <v>8.0875912187736567</v>
      </c>
      <c r="AE33">
        <v>14.585890991672976</v>
      </c>
      <c r="AF33">
        <v>5.2369929006085192</v>
      </c>
      <c r="AG33">
        <v>12.983776000000002</v>
      </c>
      <c r="AH33">
        <v>27.608970010559659</v>
      </c>
      <c r="AI33">
        <v>4.8817329143754913</v>
      </c>
      <c r="AJ33">
        <v>0</v>
      </c>
      <c r="AK33">
        <v>15.762201733648544</v>
      </c>
      <c r="AL33">
        <v>0</v>
      </c>
      <c r="AM33">
        <v>2.417794448612153</v>
      </c>
      <c r="AN33">
        <v>0.5998431782540512</v>
      </c>
      <c r="AO33">
        <v>0</v>
      </c>
      <c r="AP33">
        <v>0</v>
      </c>
      <c r="AQ33">
        <v>17.700757142857139</v>
      </c>
      <c r="AR33">
        <v>7.8170978260869575</v>
      </c>
      <c r="AS33">
        <v>3.1753233719892955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708.80483780113639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8.9902737973777587</v>
      </c>
      <c r="L34">
        <v>370.27000000000004</v>
      </c>
      <c r="M34">
        <v>27.149999999999995</v>
      </c>
      <c r="N34">
        <v>35.046931629169215</v>
      </c>
      <c r="O34">
        <v>0</v>
      </c>
      <c r="P34">
        <v>30.73</v>
      </c>
      <c r="Q34">
        <v>3.0300000000000002</v>
      </c>
      <c r="R34">
        <v>12.506932319764591</v>
      </c>
      <c r="S34">
        <v>7.79</v>
      </c>
      <c r="T34">
        <v>0</v>
      </c>
      <c r="U34">
        <v>3.1806123627960718</v>
      </c>
      <c r="V34">
        <v>6.1400000000000006</v>
      </c>
      <c r="W34">
        <v>9.85</v>
      </c>
      <c r="X34">
        <v>43.76</v>
      </c>
      <c r="Y34">
        <v>0</v>
      </c>
      <c r="Z34">
        <v>3.8475000000000001</v>
      </c>
      <c r="AA34">
        <v>8.2761434599156125</v>
      </c>
      <c r="AB34">
        <v>11.659414853713427</v>
      </c>
      <c r="AC34">
        <v>5.7190576409612062</v>
      </c>
      <c r="AD34">
        <v>8.0875912187736567</v>
      </c>
      <c r="AE34">
        <v>14.585890991672976</v>
      </c>
      <c r="AF34">
        <v>5.2369929006085192</v>
      </c>
      <c r="AG34">
        <v>12.983776000000002</v>
      </c>
      <c r="AH34">
        <v>27.608970010559659</v>
      </c>
      <c r="AI34">
        <v>1.0524414768263943</v>
      </c>
      <c r="AJ34">
        <v>0</v>
      </c>
      <c r="AK34">
        <v>15.762201733648544</v>
      </c>
      <c r="AL34">
        <v>0</v>
      </c>
      <c r="AM34">
        <v>2.417794448612153</v>
      </c>
      <c r="AN34">
        <v>0.5998431782540512</v>
      </c>
      <c r="AO34">
        <v>0</v>
      </c>
      <c r="AP34">
        <v>0</v>
      </c>
      <c r="AQ34">
        <v>17.700757142857139</v>
      </c>
      <c r="AR34">
        <v>7.8170978260869575</v>
      </c>
      <c r="AS34">
        <v>3.1753233719892955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704.97554636358734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8.9902737973777587</v>
      </c>
      <c r="L35">
        <v>370.27000000000004</v>
      </c>
      <c r="M35">
        <v>27.149999999999995</v>
      </c>
      <c r="N35">
        <v>35.046931629169215</v>
      </c>
      <c r="O35">
        <v>0</v>
      </c>
      <c r="P35">
        <v>30.73</v>
      </c>
      <c r="Q35">
        <v>3.0300000000000002</v>
      </c>
      <c r="R35">
        <v>12.506932319764591</v>
      </c>
      <c r="S35">
        <v>7.79</v>
      </c>
      <c r="T35">
        <v>0</v>
      </c>
      <c r="U35">
        <v>3.1806123627960718</v>
      </c>
      <c r="V35">
        <v>6.1400000000000006</v>
      </c>
      <c r="W35">
        <v>9.76</v>
      </c>
      <c r="X35">
        <v>43.76</v>
      </c>
      <c r="Y35">
        <v>0</v>
      </c>
      <c r="Z35">
        <v>3.8475000000000001</v>
      </c>
      <c r="AA35">
        <v>8.2761434599156125</v>
      </c>
      <c r="AB35">
        <v>11.659414853713427</v>
      </c>
      <c r="AC35">
        <v>5.7190576409612062</v>
      </c>
      <c r="AD35">
        <v>4.6973073429220289</v>
      </c>
      <c r="AE35">
        <v>14.585890991672976</v>
      </c>
      <c r="AF35">
        <v>5.2369929006085192</v>
      </c>
      <c r="AG35">
        <v>12.983776000000002</v>
      </c>
      <c r="AH35">
        <v>27.608970010559659</v>
      </c>
      <c r="AI35">
        <v>0</v>
      </c>
      <c r="AJ35">
        <v>0</v>
      </c>
      <c r="AK35">
        <v>15.762201733648544</v>
      </c>
      <c r="AL35">
        <v>0</v>
      </c>
      <c r="AM35">
        <v>2.417794448612153</v>
      </c>
      <c r="AN35">
        <v>0.5998431782540512</v>
      </c>
      <c r="AO35">
        <v>0</v>
      </c>
      <c r="AP35">
        <v>0</v>
      </c>
      <c r="AQ35">
        <v>17.700757142857139</v>
      </c>
      <c r="AR35">
        <v>7.8170978260869575</v>
      </c>
      <c r="AS35">
        <v>3.1753233719892955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700.44282101090926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8.9902737973777587</v>
      </c>
      <c r="L36">
        <v>370.27000000000004</v>
      </c>
      <c r="M36">
        <v>27.149999999999995</v>
      </c>
      <c r="N36">
        <v>35.046931629169215</v>
      </c>
      <c r="O36">
        <v>0</v>
      </c>
      <c r="P36">
        <v>30.73</v>
      </c>
      <c r="Q36">
        <v>3.0300000000000002</v>
      </c>
      <c r="R36">
        <v>12.506932319764591</v>
      </c>
      <c r="S36">
        <v>7.79</v>
      </c>
      <c r="T36">
        <v>0</v>
      </c>
      <c r="U36">
        <v>3.1806123627960718</v>
      </c>
      <c r="V36">
        <v>6.1400000000000006</v>
      </c>
      <c r="W36">
        <v>9.76</v>
      </c>
      <c r="X36">
        <v>43.76</v>
      </c>
      <c r="Y36">
        <v>0</v>
      </c>
      <c r="Z36">
        <v>3.8475000000000001</v>
      </c>
      <c r="AA36">
        <v>8.2761434599156125</v>
      </c>
      <c r="AB36">
        <v>3.8874943735933978</v>
      </c>
      <c r="AC36">
        <v>2.8564606565101305</v>
      </c>
      <c r="AD36">
        <v>2.3379152157456473</v>
      </c>
      <c r="AE36">
        <v>9.7259727479182434</v>
      </c>
      <c r="AF36">
        <v>5.2369929006085192</v>
      </c>
      <c r="AG36">
        <v>12.983776000000002</v>
      </c>
      <c r="AH36">
        <v>27.608970010559659</v>
      </c>
      <c r="AI36">
        <v>0</v>
      </c>
      <c r="AJ36">
        <v>0</v>
      </c>
      <c r="AK36">
        <v>15.762201733648544</v>
      </c>
      <c r="AL36">
        <v>0</v>
      </c>
      <c r="AM36">
        <v>0</v>
      </c>
      <c r="AN36">
        <v>0.5998431782540512</v>
      </c>
      <c r="AO36">
        <v>0</v>
      </c>
      <c r="AP36">
        <v>0</v>
      </c>
      <c r="AQ36">
        <v>17.700757142857139</v>
      </c>
      <c r="AR36">
        <v>7.8170978260869575</v>
      </c>
      <c r="AS36">
        <v>3.1753233719892955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680.17119872679484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8.9902737973777587</v>
      </c>
      <c r="L37">
        <v>370.27000000000004</v>
      </c>
      <c r="M37">
        <v>27.149999999999995</v>
      </c>
      <c r="N37">
        <v>35.046931629169215</v>
      </c>
      <c r="O37">
        <v>0</v>
      </c>
      <c r="P37">
        <v>30.73</v>
      </c>
      <c r="Q37">
        <v>3.0300000000000002</v>
      </c>
      <c r="R37">
        <v>12.506932319764591</v>
      </c>
      <c r="S37">
        <v>7.79</v>
      </c>
      <c r="T37">
        <v>0</v>
      </c>
      <c r="U37">
        <v>3.1806123627960718</v>
      </c>
      <c r="V37">
        <v>6.1400000000000006</v>
      </c>
      <c r="W37">
        <v>9.76</v>
      </c>
      <c r="X37">
        <v>43.76</v>
      </c>
      <c r="Y37">
        <v>0</v>
      </c>
      <c r="Z37">
        <v>3.8475000000000001</v>
      </c>
      <c r="AA37">
        <v>4.1442067510548517</v>
      </c>
      <c r="AB37">
        <v>3.8874943735933978</v>
      </c>
      <c r="AC37">
        <v>2.8564606565101305</v>
      </c>
      <c r="AD37">
        <v>2.3379152157456473</v>
      </c>
      <c r="AE37">
        <v>4.8629863739591217</v>
      </c>
      <c r="AF37">
        <v>5.2369929006085192</v>
      </c>
      <c r="AG37">
        <v>12.983776000000002</v>
      </c>
      <c r="AH37">
        <v>26.826628933474129</v>
      </c>
      <c r="AI37">
        <v>0</v>
      </c>
      <c r="AJ37">
        <v>0</v>
      </c>
      <c r="AK37">
        <v>15.762201733648544</v>
      </c>
      <c r="AL37">
        <v>0</v>
      </c>
      <c r="AM37">
        <v>0</v>
      </c>
      <c r="AN37">
        <v>0.5998431782540512</v>
      </c>
      <c r="AO37">
        <v>0</v>
      </c>
      <c r="AP37">
        <v>0</v>
      </c>
      <c r="AQ37">
        <v>17.700757142857139</v>
      </c>
      <c r="AR37">
        <v>1.0430978260869566</v>
      </c>
      <c r="AS37">
        <v>3.1753233719892955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663.61993456688936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8.9902737973777587</v>
      </c>
      <c r="L38">
        <v>370.27000000000004</v>
      </c>
      <c r="M38">
        <v>27.149999999999995</v>
      </c>
      <c r="N38">
        <v>35.046931629169215</v>
      </c>
      <c r="O38">
        <v>0</v>
      </c>
      <c r="P38">
        <v>30.73</v>
      </c>
      <c r="Q38">
        <v>3.0300000000000002</v>
      </c>
      <c r="R38">
        <v>12.506932319764591</v>
      </c>
      <c r="S38">
        <v>7.79</v>
      </c>
      <c r="T38">
        <v>0</v>
      </c>
      <c r="U38">
        <v>3.1806123627960718</v>
      </c>
      <c r="V38">
        <v>6.1400000000000006</v>
      </c>
      <c r="W38">
        <v>9.76</v>
      </c>
      <c r="X38">
        <v>43.76</v>
      </c>
      <c r="Y38">
        <v>0</v>
      </c>
      <c r="Z38">
        <v>0.65045454545454551</v>
      </c>
      <c r="AA38">
        <v>4.1442067510548517</v>
      </c>
      <c r="AB38">
        <v>0</v>
      </c>
      <c r="AC38">
        <v>2.8564606565101305</v>
      </c>
      <c r="AD38">
        <v>2.3379152157456473</v>
      </c>
      <c r="AE38">
        <v>4.8629863739591217</v>
      </c>
      <c r="AF38">
        <v>5.2369929006085192</v>
      </c>
      <c r="AG38">
        <v>12.983776000000002</v>
      </c>
      <c r="AH38">
        <v>20.123039704329464</v>
      </c>
      <c r="AI38">
        <v>0</v>
      </c>
      <c r="AJ38">
        <v>0</v>
      </c>
      <c r="AK38">
        <v>15.762201733648544</v>
      </c>
      <c r="AL38">
        <v>0</v>
      </c>
      <c r="AM38">
        <v>0</v>
      </c>
      <c r="AN38">
        <v>0.5998431782540512</v>
      </c>
      <c r="AO38">
        <v>0</v>
      </c>
      <c r="AP38">
        <v>0</v>
      </c>
      <c r="AQ38">
        <v>17.700757142857139</v>
      </c>
      <c r="AR38">
        <v>0.32826902173913047</v>
      </c>
      <c r="AS38">
        <v>1.2731972940826646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647.21485062735144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8.9902737973777587</v>
      </c>
      <c r="L39">
        <v>370.27000000000004</v>
      </c>
      <c r="M39">
        <v>27.149999999999995</v>
      </c>
      <c r="N39">
        <v>35.046931629169215</v>
      </c>
      <c r="O39">
        <v>0</v>
      </c>
      <c r="P39">
        <v>30.73</v>
      </c>
      <c r="Q39">
        <v>3.0300000000000002</v>
      </c>
      <c r="R39">
        <v>12.506932319764591</v>
      </c>
      <c r="S39">
        <v>7.79</v>
      </c>
      <c r="T39">
        <v>0</v>
      </c>
      <c r="U39">
        <v>3.1806123627960718</v>
      </c>
      <c r="V39">
        <v>6.1400000000000006</v>
      </c>
      <c r="W39">
        <v>9.76</v>
      </c>
      <c r="X39">
        <v>43.76</v>
      </c>
      <c r="Y39">
        <v>0</v>
      </c>
      <c r="Z39">
        <v>0</v>
      </c>
      <c r="AA39">
        <v>0</v>
      </c>
      <c r="AB39">
        <v>0</v>
      </c>
      <c r="AC39">
        <v>2.8564606565101305</v>
      </c>
      <c r="AD39">
        <v>0</v>
      </c>
      <c r="AE39">
        <v>4.8629863739591217</v>
      </c>
      <c r="AF39">
        <v>5.2369929006085192</v>
      </c>
      <c r="AG39">
        <v>12.983776000000002</v>
      </c>
      <c r="AH39">
        <v>13.413314466737065</v>
      </c>
      <c r="AI39">
        <v>0</v>
      </c>
      <c r="AJ39">
        <v>0</v>
      </c>
      <c r="AK39">
        <v>15.762201733648544</v>
      </c>
      <c r="AL39">
        <v>0</v>
      </c>
      <c r="AM39">
        <v>0</v>
      </c>
      <c r="AN39">
        <v>0.5998431782540512</v>
      </c>
      <c r="AO39">
        <v>0</v>
      </c>
      <c r="AP39">
        <v>1.6996720000000005</v>
      </c>
      <c r="AQ39">
        <v>17.700757142857139</v>
      </c>
      <c r="AR39">
        <v>0.32826902173913047</v>
      </c>
      <c r="AS39">
        <v>1.2731972940826646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635.07222087750404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8.9902737973777587</v>
      </c>
      <c r="L40">
        <v>370.27000000000004</v>
      </c>
      <c r="M40">
        <v>27.149999999999995</v>
      </c>
      <c r="N40">
        <v>35.046931629169215</v>
      </c>
      <c r="O40">
        <v>0</v>
      </c>
      <c r="P40">
        <v>30.73</v>
      </c>
      <c r="Q40">
        <v>3.0300000000000002</v>
      </c>
      <c r="R40">
        <v>12.506932319764591</v>
      </c>
      <c r="S40">
        <v>7.79</v>
      </c>
      <c r="T40">
        <v>0</v>
      </c>
      <c r="U40">
        <v>3.1806123627960718</v>
      </c>
      <c r="V40">
        <v>6.1400000000000006</v>
      </c>
      <c r="W40">
        <v>9.76</v>
      </c>
      <c r="X40">
        <v>43.76</v>
      </c>
      <c r="Y40">
        <v>0</v>
      </c>
      <c r="Z40">
        <v>0</v>
      </c>
      <c r="AA40">
        <v>0</v>
      </c>
      <c r="AB40">
        <v>0</v>
      </c>
      <c r="AC40">
        <v>2.8564606565101305</v>
      </c>
      <c r="AD40">
        <v>0</v>
      </c>
      <c r="AE40">
        <v>4.8629863739591217</v>
      </c>
      <c r="AF40">
        <v>5.2369929006085192</v>
      </c>
      <c r="AG40">
        <v>12.983776000000002</v>
      </c>
      <c r="AH40">
        <v>13.413314466737065</v>
      </c>
      <c r="AI40">
        <v>0</v>
      </c>
      <c r="AJ40">
        <v>0</v>
      </c>
      <c r="AK40">
        <v>15.762201733648544</v>
      </c>
      <c r="AL40">
        <v>0</v>
      </c>
      <c r="AM40">
        <v>0</v>
      </c>
      <c r="AN40">
        <v>0.5998431782540512</v>
      </c>
      <c r="AO40">
        <v>0</v>
      </c>
      <c r="AP40">
        <v>1.6996720000000005</v>
      </c>
      <c r="AQ40">
        <v>17.700757142857139</v>
      </c>
      <c r="AR40">
        <v>0.32826902173913047</v>
      </c>
      <c r="AS40">
        <v>1.2731972940826646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635.07222087750404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8.9901475657397985</v>
      </c>
      <c r="L41">
        <v>370.27000000000004</v>
      </c>
      <c r="M41">
        <v>27.149999999999995</v>
      </c>
      <c r="N41">
        <v>35.046931629169215</v>
      </c>
      <c r="O41">
        <v>0</v>
      </c>
      <c r="P41">
        <v>30.73</v>
      </c>
      <c r="Q41">
        <v>3.0300000000000002</v>
      </c>
      <c r="R41">
        <v>12.506932319764591</v>
      </c>
      <c r="S41">
        <v>7.79</v>
      </c>
      <c r="T41">
        <v>0</v>
      </c>
      <c r="U41">
        <v>3.1806123627960718</v>
      </c>
      <c r="V41">
        <v>6.1400000000000006</v>
      </c>
      <c r="W41">
        <v>9.7600000000000016</v>
      </c>
      <c r="X41">
        <v>43.76</v>
      </c>
      <c r="Y41">
        <v>0</v>
      </c>
      <c r="Z41">
        <v>0</v>
      </c>
      <c r="AA41">
        <v>0</v>
      </c>
      <c r="AB41">
        <v>0</v>
      </c>
      <c r="AC41">
        <v>2.8564606565101305</v>
      </c>
      <c r="AD41">
        <v>0</v>
      </c>
      <c r="AE41">
        <v>0</v>
      </c>
      <c r="AF41">
        <v>5.2369929006085192</v>
      </c>
      <c r="AG41">
        <v>12.983776000000002</v>
      </c>
      <c r="AH41">
        <v>13.413314466737065</v>
      </c>
      <c r="AI41">
        <v>0</v>
      </c>
      <c r="AJ41">
        <v>0</v>
      </c>
      <c r="AK41">
        <v>15.762201733648544</v>
      </c>
      <c r="AL41">
        <v>0</v>
      </c>
      <c r="AM41">
        <v>0</v>
      </c>
      <c r="AN41">
        <v>0.5998431782540512</v>
      </c>
      <c r="AO41">
        <v>0</v>
      </c>
      <c r="AP41">
        <v>1.6996720000000005</v>
      </c>
      <c r="AQ41">
        <v>13.27633492063492</v>
      </c>
      <c r="AR41">
        <v>0.97560326086956517</v>
      </c>
      <c r="AS41">
        <v>1.2731972940826646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626.43202028881512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8.9901630070170988</v>
      </c>
      <c r="L42">
        <v>370.27000000000004</v>
      </c>
      <c r="M42">
        <v>27.149999999999995</v>
      </c>
      <c r="N42">
        <v>35.046931629169215</v>
      </c>
      <c r="O42">
        <v>0</v>
      </c>
      <c r="P42">
        <v>30.73</v>
      </c>
      <c r="Q42">
        <v>3.0300000000000002</v>
      </c>
      <c r="R42">
        <v>12.506932319764591</v>
      </c>
      <c r="S42">
        <v>7.79</v>
      </c>
      <c r="T42">
        <v>0</v>
      </c>
      <c r="U42">
        <v>3.1806123627960718</v>
      </c>
      <c r="V42">
        <v>6.1400000000000006</v>
      </c>
      <c r="W42">
        <v>9.7600000000000016</v>
      </c>
      <c r="X42">
        <v>43.76</v>
      </c>
      <c r="Y42">
        <v>0</v>
      </c>
      <c r="Z42">
        <v>0</v>
      </c>
      <c r="AA42">
        <v>0</v>
      </c>
      <c r="AB42">
        <v>0</v>
      </c>
      <c r="AC42">
        <v>2.8564606565101305</v>
      </c>
      <c r="AD42">
        <v>0</v>
      </c>
      <c r="AE42">
        <v>0</v>
      </c>
      <c r="AF42">
        <v>5.2369929006085192</v>
      </c>
      <c r="AG42">
        <v>12.983776000000002</v>
      </c>
      <c r="AH42">
        <v>6.7066572333685324</v>
      </c>
      <c r="AI42">
        <v>0</v>
      </c>
      <c r="AJ42">
        <v>0</v>
      </c>
      <c r="AK42">
        <v>15.762201733648544</v>
      </c>
      <c r="AL42">
        <v>0</v>
      </c>
      <c r="AM42">
        <v>0</v>
      </c>
      <c r="AN42">
        <v>0.5998431782540512</v>
      </c>
      <c r="AO42">
        <v>0</v>
      </c>
      <c r="AP42">
        <v>1.6996720000000005</v>
      </c>
      <c r="AQ42">
        <v>13.27633492063492</v>
      </c>
      <c r="AR42">
        <v>7.8170978260869575</v>
      </c>
      <c r="AS42">
        <v>1.2731972940826646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626.56687306194135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4.8099999999999996</v>
      </c>
      <c r="L43">
        <v>323.16999999999996</v>
      </c>
      <c r="M43">
        <v>27.149999999999995</v>
      </c>
      <c r="N43">
        <v>35.046931629169215</v>
      </c>
      <c r="O43">
        <v>0</v>
      </c>
      <c r="P43">
        <v>30.73</v>
      </c>
      <c r="Q43">
        <v>3.0300000000000002</v>
      </c>
      <c r="R43">
        <v>12.506932319764591</v>
      </c>
      <c r="S43">
        <v>7.79</v>
      </c>
      <c r="T43">
        <v>0</v>
      </c>
      <c r="U43">
        <v>3.1806123627960718</v>
      </c>
      <c r="V43">
        <v>6.1400000000000006</v>
      </c>
      <c r="W43">
        <v>9.7600000000000016</v>
      </c>
      <c r="X43">
        <v>43.76</v>
      </c>
      <c r="Y43">
        <v>0</v>
      </c>
      <c r="Z43">
        <v>0</v>
      </c>
      <c r="AA43">
        <v>0</v>
      </c>
      <c r="AB43">
        <v>0</v>
      </c>
      <c r="AC43">
        <v>2.8564606565101305</v>
      </c>
      <c r="AD43">
        <v>0</v>
      </c>
      <c r="AE43">
        <v>0</v>
      </c>
      <c r="AF43">
        <v>2.61696247464503</v>
      </c>
      <c r="AG43">
        <v>12.983776000000002</v>
      </c>
      <c r="AH43">
        <v>6.7066572333685324</v>
      </c>
      <c r="AI43">
        <v>0</v>
      </c>
      <c r="AJ43">
        <v>0</v>
      </c>
      <c r="AK43">
        <v>15.762201733648544</v>
      </c>
      <c r="AL43">
        <v>0</v>
      </c>
      <c r="AM43">
        <v>0</v>
      </c>
      <c r="AN43">
        <v>0.5998431782540512</v>
      </c>
      <c r="AO43">
        <v>0</v>
      </c>
      <c r="AP43">
        <v>1.6996720000000005</v>
      </c>
      <c r="AQ43">
        <v>13.27633492063492</v>
      </c>
      <c r="AR43">
        <v>7.8170978260869575</v>
      </c>
      <c r="AS43">
        <v>1.2731972940826646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572.66667962896076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4.8099999999999996</v>
      </c>
      <c r="L44">
        <v>263.53999999999996</v>
      </c>
      <c r="M44">
        <v>27.149999999999995</v>
      </c>
      <c r="N44">
        <v>35.046931629169215</v>
      </c>
      <c r="O44">
        <v>0</v>
      </c>
      <c r="P44">
        <v>30.73</v>
      </c>
      <c r="Q44">
        <v>3.0300000000000002</v>
      </c>
      <c r="R44">
        <v>12.506932319764591</v>
      </c>
      <c r="S44">
        <v>7.79</v>
      </c>
      <c r="T44">
        <v>0</v>
      </c>
      <c r="U44">
        <v>3.1806123627960718</v>
      </c>
      <c r="V44">
        <v>6.1400000000000006</v>
      </c>
      <c r="W44">
        <v>9.7600000000000016</v>
      </c>
      <c r="X44">
        <v>43.76</v>
      </c>
      <c r="Y44">
        <v>0</v>
      </c>
      <c r="Z44">
        <v>0</v>
      </c>
      <c r="AA44">
        <v>0</v>
      </c>
      <c r="AB44">
        <v>1.1812828207051762</v>
      </c>
      <c r="AC44">
        <v>2.8564606565101305</v>
      </c>
      <c r="AD44">
        <v>0</v>
      </c>
      <c r="AE44">
        <v>0</v>
      </c>
      <c r="AF44">
        <v>2.61696247464503</v>
      </c>
      <c r="AG44">
        <v>12.983776000000002</v>
      </c>
      <c r="AH44">
        <v>0</v>
      </c>
      <c r="AI44">
        <v>0</v>
      </c>
      <c r="AJ44">
        <v>0</v>
      </c>
      <c r="AK44">
        <v>15.762201733648544</v>
      </c>
      <c r="AL44">
        <v>0</v>
      </c>
      <c r="AM44">
        <v>0</v>
      </c>
      <c r="AN44">
        <v>0.5998431782540512</v>
      </c>
      <c r="AO44">
        <v>0</v>
      </c>
      <c r="AP44">
        <v>1.6996720000000005</v>
      </c>
      <c r="AQ44">
        <v>13.27633492063492</v>
      </c>
      <c r="AR44">
        <v>7.8170978260869575</v>
      </c>
      <c r="AS44">
        <v>1.2731972940826646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507.51130521629727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4.8099999999999996</v>
      </c>
      <c r="L45">
        <v>203.9</v>
      </c>
      <c r="M45">
        <v>27.149999999999995</v>
      </c>
      <c r="N45">
        <v>35.046931629169215</v>
      </c>
      <c r="O45">
        <v>0</v>
      </c>
      <c r="P45">
        <v>30.73</v>
      </c>
      <c r="Q45">
        <v>1.6300000000000003</v>
      </c>
      <c r="R45">
        <v>6.8780426742532006</v>
      </c>
      <c r="S45">
        <v>3.8499999999999996</v>
      </c>
      <c r="T45">
        <v>0</v>
      </c>
      <c r="U45">
        <v>3.1806123627960718</v>
      </c>
      <c r="V45">
        <v>6.1400000000000006</v>
      </c>
      <c r="W45">
        <v>9.7600000000000016</v>
      </c>
      <c r="X45">
        <v>43.76</v>
      </c>
      <c r="Y45">
        <v>0</v>
      </c>
      <c r="Z45">
        <v>0</v>
      </c>
      <c r="AA45">
        <v>0</v>
      </c>
      <c r="AB45">
        <v>3.8874943735933978</v>
      </c>
      <c r="AC45">
        <v>2.8564606565101305</v>
      </c>
      <c r="AD45">
        <v>0</v>
      </c>
      <c r="AE45">
        <v>0</v>
      </c>
      <c r="AF45">
        <v>2.61696247464503</v>
      </c>
      <c r="AG45">
        <v>12.983776000000002</v>
      </c>
      <c r="AH45">
        <v>0</v>
      </c>
      <c r="AI45">
        <v>0</v>
      </c>
      <c r="AJ45">
        <v>0</v>
      </c>
      <c r="AK45">
        <v>15.762201733648544</v>
      </c>
      <c r="AL45">
        <v>0</v>
      </c>
      <c r="AM45">
        <v>0</v>
      </c>
      <c r="AN45">
        <v>0.5998431782540512</v>
      </c>
      <c r="AO45">
        <v>0</v>
      </c>
      <c r="AP45">
        <v>7.3632000000000017E-2</v>
      </c>
      <c r="AQ45">
        <v>8.8457761904761885</v>
      </c>
      <c r="AR45">
        <v>0.97560326086956517</v>
      </c>
      <c r="AS45">
        <v>1.2731972940826646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426.71053382829803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4.8099999999999996</v>
      </c>
      <c r="L46">
        <v>203.9</v>
      </c>
      <c r="M46">
        <v>27.149999999999995</v>
      </c>
      <c r="N46">
        <v>35.046931629169215</v>
      </c>
      <c r="O46">
        <v>0</v>
      </c>
      <c r="P46">
        <v>30.73</v>
      </c>
      <c r="Q46">
        <v>1.6300000000000003</v>
      </c>
      <c r="R46">
        <v>6.8780426742532006</v>
      </c>
      <c r="S46">
        <v>3.8499999999999996</v>
      </c>
      <c r="T46">
        <v>0</v>
      </c>
      <c r="U46">
        <v>3.1806123627960718</v>
      </c>
      <c r="V46">
        <v>6.1400000000000006</v>
      </c>
      <c r="W46">
        <v>9.7600000000000016</v>
      </c>
      <c r="X46">
        <v>43.76</v>
      </c>
      <c r="Y46">
        <v>0</v>
      </c>
      <c r="Z46">
        <v>0</v>
      </c>
      <c r="AA46">
        <v>0</v>
      </c>
      <c r="AB46">
        <v>3.8874943735933978</v>
      </c>
      <c r="AC46">
        <v>2.8564606565101305</v>
      </c>
      <c r="AD46">
        <v>0</v>
      </c>
      <c r="AE46">
        <v>0</v>
      </c>
      <c r="AF46">
        <v>2.61696247464503</v>
      </c>
      <c r="AG46">
        <v>12.983776000000002</v>
      </c>
      <c r="AH46">
        <v>0</v>
      </c>
      <c r="AI46">
        <v>0</v>
      </c>
      <c r="AJ46">
        <v>0</v>
      </c>
      <c r="AK46">
        <v>15.762201733648544</v>
      </c>
      <c r="AL46">
        <v>0</v>
      </c>
      <c r="AM46">
        <v>0</v>
      </c>
      <c r="AN46">
        <v>0.5998431782540512</v>
      </c>
      <c r="AO46">
        <v>0</v>
      </c>
      <c r="AP46">
        <v>7.3632000000000017E-2</v>
      </c>
      <c r="AQ46">
        <v>8.8457761904761885</v>
      </c>
      <c r="AR46">
        <v>0.32826902173913047</v>
      </c>
      <c r="AS46">
        <v>1.2731972940826646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426.0631995891676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4.8099999999999996</v>
      </c>
      <c r="L47">
        <v>203.9</v>
      </c>
      <c r="M47">
        <v>27.149999999999995</v>
      </c>
      <c r="N47">
        <v>35.046931629169215</v>
      </c>
      <c r="O47">
        <v>0</v>
      </c>
      <c r="P47">
        <v>30.73</v>
      </c>
      <c r="Q47">
        <v>1.6300000000000003</v>
      </c>
      <c r="R47">
        <v>6.8780426742532006</v>
      </c>
      <c r="S47">
        <v>3.8499999999999996</v>
      </c>
      <c r="T47">
        <v>0</v>
      </c>
      <c r="U47">
        <v>3.8499999999999996</v>
      </c>
      <c r="V47">
        <v>6.1400000000000006</v>
      </c>
      <c r="W47">
        <v>9.7600000000000016</v>
      </c>
      <c r="X47">
        <v>43.76</v>
      </c>
      <c r="Y47">
        <v>0</v>
      </c>
      <c r="Z47">
        <v>0</v>
      </c>
      <c r="AA47">
        <v>0</v>
      </c>
      <c r="AB47">
        <v>3.8874943735933978</v>
      </c>
      <c r="AC47">
        <v>2.8564606565101305</v>
      </c>
      <c r="AD47">
        <v>0</v>
      </c>
      <c r="AE47">
        <v>0</v>
      </c>
      <c r="AF47">
        <v>2.61696247464503</v>
      </c>
      <c r="AG47">
        <v>12.983776000000002</v>
      </c>
      <c r="AH47">
        <v>0</v>
      </c>
      <c r="AI47">
        <v>0</v>
      </c>
      <c r="AJ47">
        <v>0</v>
      </c>
      <c r="AK47">
        <v>15.762201733648544</v>
      </c>
      <c r="AL47">
        <v>0</v>
      </c>
      <c r="AM47">
        <v>0</v>
      </c>
      <c r="AN47">
        <v>0.5998431782540512</v>
      </c>
      <c r="AO47">
        <v>0</v>
      </c>
      <c r="AP47">
        <v>7.3632000000000017E-2</v>
      </c>
      <c r="AQ47">
        <v>8.8457761904761885</v>
      </c>
      <c r="AR47">
        <v>0.32826902173913047</v>
      </c>
      <c r="AS47">
        <v>1.2731972940826646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426.73258722637155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4.8099999999999996</v>
      </c>
      <c r="L48">
        <v>203.9</v>
      </c>
      <c r="M48">
        <v>27.149999999999995</v>
      </c>
      <c r="N48">
        <v>35.046931629169215</v>
      </c>
      <c r="O48">
        <v>0</v>
      </c>
      <c r="P48">
        <v>30.73</v>
      </c>
      <c r="Q48">
        <v>1.6300000000000003</v>
      </c>
      <c r="R48">
        <v>6.8780426742532006</v>
      </c>
      <c r="S48">
        <v>3.8499999999999996</v>
      </c>
      <c r="T48">
        <v>0</v>
      </c>
      <c r="U48">
        <v>4.51</v>
      </c>
      <c r="V48">
        <v>6.1400000000000006</v>
      </c>
      <c r="W48">
        <v>9.7600000000000016</v>
      </c>
      <c r="X48">
        <v>43.76</v>
      </c>
      <c r="Y48">
        <v>0</v>
      </c>
      <c r="Z48">
        <v>0</v>
      </c>
      <c r="AA48">
        <v>0</v>
      </c>
      <c r="AB48">
        <v>3.8874943735933978</v>
      </c>
      <c r="AC48">
        <v>2.8564606565101305</v>
      </c>
      <c r="AD48">
        <v>0</v>
      </c>
      <c r="AE48">
        <v>0</v>
      </c>
      <c r="AF48">
        <v>2.61696247464503</v>
      </c>
      <c r="AG48">
        <v>12.983776000000002</v>
      </c>
      <c r="AH48">
        <v>0</v>
      </c>
      <c r="AI48">
        <v>0</v>
      </c>
      <c r="AJ48">
        <v>0</v>
      </c>
      <c r="AK48">
        <v>15.762201733648544</v>
      </c>
      <c r="AL48">
        <v>0</v>
      </c>
      <c r="AM48">
        <v>0</v>
      </c>
      <c r="AN48">
        <v>0.5998431782540512</v>
      </c>
      <c r="AO48">
        <v>0</v>
      </c>
      <c r="AP48">
        <v>7.3632000000000017E-2</v>
      </c>
      <c r="AQ48">
        <v>8.8457761904761885</v>
      </c>
      <c r="AR48">
        <v>0.32826902173913047</v>
      </c>
      <c r="AS48">
        <v>1.2731972940826646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427.39258722637152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4.8099999999999996</v>
      </c>
      <c r="L49">
        <v>203.9</v>
      </c>
      <c r="M49">
        <v>27.149999999999995</v>
      </c>
      <c r="N49">
        <v>35.046931629169215</v>
      </c>
      <c r="O49">
        <v>0</v>
      </c>
      <c r="P49">
        <v>30.73</v>
      </c>
      <c r="Q49">
        <v>1.6300000000000003</v>
      </c>
      <c r="R49">
        <v>6.8780426742532006</v>
      </c>
      <c r="S49">
        <v>3.8499999999999996</v>
      </c>
      <c r="T49">
        <v>0</v>
      </c>
      <c r="U49">
        <v>5.1706126318284156</v>
      </c>
      <c r="V49">
        <v>6.1400000000000006</v>
      </c>
      <c r="W49">
        <v>9.7600000000000016</v>
      </c>
      <c r="X49">
        <v>43.76</v>
      </c>
      <c r="Y49">
        <v>0</v>
      </c>
      <c r="Z49">
        <v>0</v>
      </c>
      <c r="AA49">
        <v>0</v>
      </c>
      <c r="AB49">
        <v>3.8874943735933978</v>
      </c>
      <c r="AC49">
        <v>2.8564606565101305</v>
      </c>
      <c r="AD49">
        <v>0</v>
      </c>
      <c r="AE49">
        <v>0</v>
      </c>
      <c r="AF49">
        <v>2.61696247464503</v>
      </c>
      <c r="AG49">
        <v>12.983776000000002</v>
      </c>
      <c r="AH49">
        <v>0</v>
      </c>
      <c r="AI49">
        <v>0</v>
      </c>
      <c r="AJ49">
        <v>0</v>
      </c>
      <c r="AK49">
        <v>15.762201733648544</v>
      </c>
      <c r="AL49">
        <v>0</v>
      </c>
      <c r="AM49">
        <v>0</v>
      </c>
      <c r="AN49">
        <v>0.5998431782540512</v>
      </c>
      <c r="AO49">
        <v>0</v>
      </c>
      <c r="AP49">
        <v>7.3632000000000017E-2</v>
      </c>
      <c r="AQ49">
        <v>8.8457761904761885</v>
      </c>
      <c r="AR49">
        <v>0.32826902173913047</v>
      </c>
      <c r="AS49">
        <v>1.2731972940826646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428.05319985819995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4.8099999999999996</v>
      </c>
      <c r="L50">
        <v>203.9</v>
      </c>
      <c r="M50">
        <v>27.149999999999995</v>
      </c>
      <c r="N50">
        <v>35.046931629169215</v>
      </c>
      <c r="O50">
        <v>0</v>
      </c>
      <c r="P50">
        <v>30.73</v>
      </c>
      <c r="Q50">
        <v>1.6300000000000003</v>
      </c>
      <c r="R50">
        <v>6.8780426742532006</v>
      </c>
      <c r="S50">
        <v>3.8499999999999996</v>
      </c>
      <c r="T50">
        <v>0</v>
      </c>
      <c r="U50">
        <v>5.8406133809473788</v>
      </c>
      <c r="V50">
        <v>3.37</v>
      </c>
      <c r="W50">
        <v>9.7600000000000016</v>
      </c>
      <c r="X50">
        <v>43.76</v>
      </c>
      <c r="Y50">
        <v>0</v>
      </c>
      <c r="Z50">
        <v>0</v>
      </c>
      <c r="AA50">
        <v>0</v>
      </c>
      <c r="AB50">
        <v>3.8874943735933978</v>
      </c>
      <c r="AC50">
        <v>2.8564606565101305</v>
      </c>
      <c r="AD50">
        <v>0</v>
      </c>
      <c r="AE50">
        <v>0</v>
      </c>
      <c r="AF50">
        <v>2.61696247464503</v>
      </c>
      <c r="AG50">
        <v>12.983776000000002</v>
      </c>
      <c r="AH50">
        <v>0</v>
      </c>
      <c r="AI50">
        <v>0</v>
      </c>
      <c r="AJ50">
        <v>0</v>
      </c>
      <c r="AK50">
        <v>15.762201733648544</v>
      </c>
      <c r="AL50">
        <v>0</v>
      </c>
      <c r="AM50">
        <v>0</v>
      </c>
      <c r="AN50">
        <v>0.5998431782540512</v>
      </c>
      <c r="AO50">
        <v>0</v>
      </c>
      <c r="AP50">
        <v>7.3632000000000017E-2</v>
      </c>
      <c r="AQ50">
        <v>8.8457761904761885</v>
      </c>
      <c r="AR50">
        <v>0.32826902173913047</v>
      </c>
      <c r="AS50">
        <v>1.2731972940826646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425.95320060731893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4.8099999999999996</v>
      </c>
      <c r="L51">
        <v>203.9</v>
      </c>
      <c r="M51">
        <v>27.149999999999995</v>
      </c>
      <c r="N51">
        <v>35.046931629169215</v>
      </c>
      <c r="O51">
        <v>0</v>
      </c>
      <c r="P51">
        <v>30.73</v>
      </c>
      <c r="Q51">
        <v>1.6300000000000003</v>
      </c>
      <c r="R51">
        <v>7.82</v>
      </c>
      <c r="S51">
        <v>3.8499999999999996</v>
      </c>
      <c r="T51">
        <v>0</v>
      </c>
      <c r="U51">
        <v>6.51</v>
      </c>
      <c r="V51">
        <v>3.37</v>
      </c>
      <c r="W51">
        <v>9.7600000000000016</v>
      </c>
      <c r="X51">
        <v>43.76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2.61696247464503</v>
      </c>
      <c r="AG51">
        <v>12.983776000000002</v>
      </c>
      <c r="AH51">
        <v>0</v>
      </c>
      <c r="AI51">
        <v>0</v>
      </c>
      <c r="AJ51">
        <v>0</v>
      </c>
      <c r="AK51">
        <v>15.762201733648544</v>
      </c>
      <c r="AL51">
        <v>0</v>
      </c>
      <c r="AM51">
        <v>0</v>
      </c>
      <c r="AN51">
        <v>0.5998431782540512</v>
      </c>
      <c r="AO51">
        <v>0</v>
      </c>
      <c r="AP51">
        <v>7.3632000000000017E-2</v>
      </c>
      <c r="AQ51">
        <v>8.8120253968253959</v>
      </c>
      <c r="AR51">
        <v>1.957342391304348</v>
      </c>
      <c r="AS51">
        <v>1.2731972940826646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422.41591209792921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4.8099999999999996</v>
      </c>
      <c r="L52">
        <v>203.9</v>
      </c>
      <c r="M52">
        <v>27.149999999999995</v>
      </c>
      <c r="N52">
        <v>35.046931629169215</v>
      </c>
      <c r="O52">
        <v>0</v>
      </c>
      <c r="P52">
        <v>30.73</v>
      </c>
      <c r="Q52">
        <v>2.42</v>
      </c>
      <c r="R52">
        <v>6.8774612546125464</v>
      </c>
      <c r="S52">
        <v>3.85</v>
      </c>
      <c r="T52">
        <v>0</v>
      </c>
      <c r="U52">
        <v>7.17</v>
      </c>
      <c r="V52">
        <v>3.37</v>
      </c>
      <c r="W52">
        <v>9.7600000000000016</v>
      </c>
      <c r="X52">
        <v>43.76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2.61696247464503</v>
      </c>
      <c r="AG52">
        <v>12.983776000000002</v>
      </c>
      <c r="AH52">
        <v>0</v>
      </c>
      <c r="AI52">
        <v>0</v>
      </c>
      <c r="AJ52">
        <v>0</v>
      </c>
      <c r="AK52">
        <v>15.762201733648544</v>
      </c>
      <c r="AL52">
        <v>0</v>
      </c>
      <c r="AM52">
        <v>0</v>
      </c>
      <c r="AN52">
        <v>0.5998431782540512</v>
      </c>
      <c r="AO52">
        <v>0</v>
      </c>
      <c r="AP52">
        <v>7.3632000000000017E-2</v>
      </c>
      <c r="AQ52">
        <v>4.4090809523809513</v>
      </c>
      <c r="AR52">
        <v>1.957342391304348</v>
      </c>
      <c r="AS52">
        <v>1.2731972940826646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418.52042890809741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4.8099999999999987</v>
      </c>
      <c r="L53">
        <v>203.9</v>
      </c>
      <c r="M53">
        <v>27.149999999999995</v>
      </c>
      <c r="N53">
        <v>35.046931629169215</v>
      </c>
      <c r="O53">
        <v>0</v>
      </c>
      <c r="P53">
        <v>30.73</v>
      </c>
      <c r="Q53">
        <v>1.64</v>
      </c>
      <c r="R53">
        <v>6.8774612546125464</v>
      </c>
      <c r="S53">
        <v>3.85</v>
      </c>
      <c r="T53">
        <v>0</v>
      </c>
      <c r="U53">
        <v>7.8393860130002357</v>
      </c>
      <c r="V53">
        <v>3.3674642588412342</v>
      </c>
      <c r="W53">
        <v>9.7600000000000016</v>
      </c>
      <c r="X53">
        <v>43.76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2.61696247464503</v>
      </c>
      <c r="AG53">
        <v>12.983776000000002</v>
      </c>
      <c r="AH53">
        <v>0</v>
      </c>
      <c r="AI53">
        <v>0</v>
      </c>
      <c r="AJ53">
        <v>0</v>
      </c>
      <c r="AK53">
        <v>15.762201733648544</v>
      </c>
      <c r="AL53">
        <v>0</v>
      </c>
      <c r="AM53">
        <v>0</v>
      </c>
      <c r="AN53">
        <v>0.5998431782540512</v>
      </c>
      <c r="AO53">
        <v>0</v>
      </c>
      <c r="AP53">
        <v>7.3632000000000017E-2</v>
      </c>
      <c r="AQ53">
        <v>4.4090809523809513</v>
      </c>
      <c r="AR53">
        <v>0.32826902173913047</v>
      </c>
      <c r="AS53">
        <v>1.2731972940826646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416.77820581037361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4.8099999999999996</v>
      </c>
      <c r="L54">
        <v>203.9</v>
      </c>
      <c r="M54">
        <v>27.149999999999995</v>
      </c>
      <c r="N54">
        <v>35.046931629169215</v>
      </c>
      <c r="O54">
        <v>0</v>
      </c>
      <c r="P54">
        <v>30.73</v>
      </c>
      <c r="Q54">
        <v>1.64</v>
      </c>
      <c r="R54">
        <v>6.8774612546125464</v>
      </c>
      <c r="S54">
        <v>3.85</v>
      </c>
      <c r="T54">
        <v>0</v>
      </c>
      <c r="U54">
        <v>8.4993863258970475</v>
      </c>
      <c r="V54">
        <v>3.3674642588412342</v>
      </c>
      <c r="W54">
        <v>9.7600000000000016</v>
      </c>
      <c r="X54">
        <v>43.76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2.61696247464503</v>
      </c>
      <c r="AG54">
        <v>12.983776000000002</v>
      </c>
      <c r="AH54">
        <v>0</v>
      </c>
      <c r="AI54">
        <v>0</v>
      </c>
      <c r="AJ54">
        <v>0</v>
      </c>
      <c r="AK54">
        <v>15.762201733648544</v>
      </c>
      <c r="AL54">
        <v>0</v>
      </c>
      <c r="AM54">
        <v>0</v>
      </c>
      <c r="AN54">
        <v>0.5998431782540512</v>
      </c>
      <c r="AO54">
        <v>0</v>
      </c>
      <c r="AP54">
        <v>7.3632000000000017E-2</v>
      </c>
      <c r="AQ54">
        <v>0</v>
      </c>
      <c r="AR54">
        <v>0.32826902173913047</v>
      </c>
      <c r="AS54">
        <v>1.2731972940826646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413.02912517088942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4.8099999999999996</v>
      </c>
      <c r="L55">
        <v>203.9</v>
      </c>
      <c r="M55">
        <v>27.149999999999995</v>
      </c>
      <c r="N55">
        <v>35.046931629169215</v>
      </c>
      <c r="O55">
        <v>0</v>
      </c>
      <c r="P55">
        <v>30.73</v>
      </c>
      <c r="Q55">
        <v>1.64</v>
      </c>
      <c r="R55">
        <v>6.8774612546125464</v>
      </c>
      <c r="S55">
        <v>3.85</v>
      </c>
      <c r="T55">
        <v>0</v>
      </c>
      <c r="U55">
        <v>9.2899999999999991</v>
      </c>
      <c r="V55">
        <v>3.3674642588412342</v>
      </c>
      <c r="W55">
        <v>5.3699999999999992</v>
      </c>
      <c r="X55">
        <v>43.76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2.61696247464503</v>
      </c>
      <c r="AG55">
        <v>12.983776000000002</v>
      </c>
      <c r="AH55">
        <v>0</v>
      </c>
      <c r="AI55">
        <v>0</v>
      </c>
      <c r="AJ55">
        <v>0</v>
      </c>
      <c r="AK55">
        <v>15.762201733648544</v>
      </c>
      <c r="AL55">
        <v>0</v>
      </c>
      <c r="AM55">
        <v>0</v>
      </c>
      <c r="AN55">
        <v>0.5998431782540512</v>
      </c>
      <c r="AO55">
        <v>0</v>
      </c>
      <c r="AP55">
        <v>0.15033200000000002</v>
      </c>
      <c r="AQ55">
        <v>0</v>
      </c>
      <c r="AR55">
        <v>1.957342391304348</v>
      </c>
      <c r="AS55">
        <v>1.2731972940826646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411.13551221455765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4.8099999999999996</v>
      </c>
      <c r="L56">
        <v>203.9</v>
      </c>
      <c r="M56">
        <v>27.15</v>
      </c>
      <c r="N56">
        <v>35.046931629169215</v>
      </c>
      <c r="O56">
        <v>0</v>
      </c>
      <c r="P56">
        <v>30.73</v>
      </c>
      <c r="Q56">
        <v>1.64</v>
      </c>
      <c r="R56">
        <v>6.8774612546125464</v>
      </c>
      <c r="S56">
        <v>3.85</v>
      </c>
      <c r="T56">
        <v>0</v>
      </c>
      <c r="U56">
        <v>9.91</v>
      </c>
      <c r="V56">
        <v>3.3674642588412342</v>
      </c>
      <c r="W56">
        <v>5.3699999999999992</v>
      </c>
      <c r="X56">
        <v>24.062535033189338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2.61696247464503</v>
      </c>
      <c r="AG56">
        <v>12.983776000000002</v>
      </c>
      <c r="AH56">
        <v>0</v>
      </c>
      <c r="AI56">
        <v>0</v>
      </c>
      <c r="AJ56">
        <v>0</v>
      </c>
      <c r="AK56">
        <v>15.762201733648544</v>
      </c>
      <c r="AL56">
        <v>0</v>
      </c>
      <c r="AM56">
        <v>0</v>
      </c>
      <c r="AN56">
        <v>0.5998431782540512</v>
      </c>
      <c r="AO56">
        <v>0</v>
      </c>
      <c r="AP56">
        <v>0.15033200000000002</v>
      </c>
      <c r="AQ56">
        <v>0</v>
      </c>
      <c r="AR56">
        <v>1.957342391304348</v>
      </c>
      <c r="AS56">
        <v>1.2731972940826646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392.05804724774703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4.8099999999999996</v>
      </c>
      <c r="L57">
        <v>203.9</v>
      </c>
      <c r="M57">
        <v>27.15</v>
      </c>
      <c r="N57">
        <v>35.049999999999997</v>
      </c>
      <c r="O57">
        <v>0</v>
      </c>
      <c r="P57">
        <v>30.73</v>
      </c>
      <c r="Q57">
        <v>1.64</v>
      </c>
      <c r="R57">
        <v>6.8774612546125464</v>
      </c>
      <c r="S57">
        <v>3.85</v>
      </c>
      <c r="T57">
        <v>0</v>
      </c>
      <c r="U57">
        <v>9.9506131000061622</v>
      </c>
      <c r="V57">
        <v>3.3674642588412342</v>
      </c>
      <c r="W57">
        <v>5.3699999999999992</v>
      </c>
      <c r="X57">
        <v>24.062535033189338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2.61696247464503</v>
      </c>
      <c r="AG57">
        <v>12.983776000000002</v>
      </c>
      <c r="AH57">
        <v>0</v>
      </c>
      <c r="AI57">
        <v>0</v>
      </c>
      <c r="AJ57">
        <v>0</v>
      </c>
      <c r="AK57">
        <v>15.762201733648544</v>
      </c>
      <c r="AL57">
        <v>0</v>
      </c>
      <c r="AM57">
        <v>0</v>
      </c>
      <c r="AN57">
        <v>0.5998431782540512</v>
      </c>
      <c r="AO57">
        <v>0</v>
      </c>
      <c r="AP57">
        <v>0.15033200000000002</v>
      </c>
      <c r="AQ57">
        <v>0</v>
      </c>
      <c r="AR57">
        <v>2.604676630434783</v>
      </c>
      <c r="AS57">
        <v>1.2731972940826646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392.74906295771439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4.8099999999999996</v>
      </c>
      <c r="L58">
        <v>203.9</v>
      </c>
      <c r="M58">
        <v>27.15</v>
      </c>
      <c r="N58">
        <v>35.049999999999997</v>
      </c>
      <c r="O58">
        <v>0</v>
      </c>
      <c r="P58">
        <v>30.73</v>
      </c>
      <c r="Q58">
        <v>1.64</v>
      </c>
      <c r="R58">
        <v>6.8774612546125464</v>
      </c>
      <c r="S58">
        <v>3.85</v>
      </c>
      <c r="T58">
        <v>0</v>
      </c>
      <c r="U58">
        <v>9.9506131000061622</v>
      </c>
      <c r="V58">
        <v>3.3674642588412342</v>
      </c>
      <c r="W58">
        <v>5.3699999999999992</v>
      </c>
      <c r="X58">
        <v>24.062535033189338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2.61696247464503</v>
      </c>
      <c r="AG58">
        <v>12.983776000000002</v>
      </c>
      <c r="AH58">
        <v>0</v>
      </c>
      <c r="AI58">
        <v>0</v>
      </c>
      <c r="AJ58">
        <v>0</v>
      </c>
      <c r="AK58">
        <v>15.762201733648544</v>
      </c>
      <c r="AL58">
        <v>0</v>
      </c>
      <c r="AM58">
        <v>0</v>
      </c>
      <c r="AN58">
        <v>0.5998431782540512</v>
      </c>
      <c r="AO58">
        <v>0</v>
      </c>
      <c r="AP58">
        <v>0.15033200000000002</v>
      </c>
      <c r="AQ58">
        <v>0</v>
      </c>
      <c r="AR58">
        <v>2.604676630434783</v>
      </c>
      <c r="AS58">
        <v>1.2731972940826646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392.74906295771439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4.8099999999999996</v>
      </c>
      <c r="L59">
        <v>203.9</v>
      </c>
      <c r="M59">
        <v>27.15</v>
      </c>
      <c r="N59">
        <v>35.049999999999997</v>
      </c>
      <c r="O59">
        <v>0</v>
      </c>
      <c r="P59">
        <v>30.73</v>
      </c>
      <c r="Q59">
        <v>1.64</v>
      </c>
      <c r="R59">
        <v>6.8774612546125464</v>
      </c>
      <c r="S59">
        <v>3.85</v>
      </c>
      <c r="T59">
        <v>0</v>
      </c>
      <c r="U59">
        <v>10.880000000000003</v>
      </c>
      <c r="V59">
        <v>3.3674642588412342</v>
      </c>
      <c r="W59">
        <v>5.3699999999999992</v>
      </c>
      <c r="X59">
        <v>43.76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2.61696247464503</v>
      </c>
      <c r="AG59">
        <v>12.983776000000002</v>
      </c>
      <c r="AH59">
        <v>0</v>
      </c>
      <c r="AI59">
        <v>0</v>
      </c>
      <c r="AJ59">
        <v>0</v>
      </c>
      <c r="AK59">
        <v>15.762201733648544</v>
      </c>
      <c r="AL59">
        <v>0</v>
      </c>
      <c r="AM59">
        <v>0</v>
      </c>
      <c r="AN59">
        <v>0.5998431782540512</v>
      </c>
      <c r="AO59">
        <v>0</v>
      </c>
      <c r="AP59">
        <v>0.15033200000000002</v>
      </c>
      <c r="AQ59">
        <v>4.4090809523809513</v>
      </c>
      <c r="AR59">
        <v>2.604676630434783</v>
      </c>
      <c r="AS59">
        <v>1.2731972940826646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417.78499577689985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4.8099999999999996</v>
      </c>
      <c r="L60">
        <v>203.9</v>
      </c>
      <c r="M60">
        <v>27.15</v>
      </c>
      <c r="N60">
        <v>35.049999999999997</v>
      </c>
      <c r="O60">
        <v>0</v>
      </c>
      <c r="P60">
        <v>30.73</v>
      </c>
      <c r="Q60">
        <v>1.64</v>
      </c>
      <c r="R60">
        <v>6.8774612546125464</v>
      </c>
      <c r="S60">
        <v>3.85</v>
      </c>
      <c r="T60">
        <v>0</v>
      </c>
      <c r="U60">
        <v>11.040000000000001</v>
      </c>
      <c r="V60">
        <v>3.3674642588412342</v>
      </c>
      <c r="W60">
        <v>5.3699999999999992</v>
      </c>
      <c r="X60">
        <v>43.76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2.61696247464503</v>
      </c>
      <c r="AG60">
        <v>12.983776000000002</v>
      </c>
      <c r="AH60">
        <v>0</v>
      </c>
      <c r="AI60">
        <v>0</v>
      </c>
      <c r="AJ60">
        <v>0</v>
      </c>
      <c r="AK60">
        <v>15.762201733648544</v>
      </c>
      <c r="AL60">
        <v>0</v>
      </c>
      <c r="AM60">
        <v>0</v>
      </c>
      <c r="AN60">
        <v>0.5998431782540512</v>
      </c>
      <c r="AO60">
        <v>0</v>
      </c>
      <c r="AP60">
        <v>0.15033200000000002</v>
      </c>
      <c r="AQ60">
        <v>4.4090809523809513</v>
      </c>
      <c r="AR60">
        <v>2.604676630434783</v>
      </c>
      <c r="AS60">
        <v>1.2731972940826646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417.94499577689987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4.8099999999999996</v>
      </c>
      <c r="L61">
        <v>203.9</v>
      </c>
      <c r="M61">
        <v>27.080000000000002</v>
      </c>
      <c r="N61">
        <v>35.049999999999997</v>
      </c>
      <c r="O61">
        <v>0</v>
      </c>
      <c r="P61">
        <v>30.73</v>
      </c>
      <c r="Q61">
        <v>1.64</v>
      </c>
      <c r="R61">
        <v>6.8774612546125464</v>
      </c>
      <c r="S61">
        <v>3.85</v>
      </c>
      <c r="T61">
        <v>0</v>
      </c>
      <c r="U61">
        <v>11.040000000000001</v>
      </c>
      <c r="V61">
        <v>3.3674642588412342</v>
      </c>
      <c r="W61">
        <v>5.3699999999999992</v>
      </c>
      <c r="X61">
        <v>43.76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2.61696247464503</v>
      </c>
      <c r="AG61">
        <v>12.983776000000002</v>
      </c>
      <c r="AH61">
        <v>0</v>
      </c>
      <c r="AI61">
        <v>0</v>
      </c>
      <c r="AJ61">
        <v>0</v>
      </c>
      <c r="AK61">
        <v>15.762201733648544</v>
      </c>
      <c r="AL61">
        <v>0</v>
      </c>
      <c r="AM61">
        <v>0</v>
      </c>
      <c r="AN61">
        <v>0.5998431782540512</v>
      </c>
      <c r="AO61">
        <v>0</v>
      </c>
      <c r="AP61">
        <v>0.15033200000000002</v>
      </c>
      <c r="AQ61">
        <v>8.8120253968253959</v>
      </c>
      <c r="AR61">
        <v>0.32826902173913047</v>
      </c>
      <c r="AS61">
        <v>1.2731972940826646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420.00153261264865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4.8099999999999996</v>
      </c>
      <c r="L62">
        <v>203.9</v>
      </c>
      <c r="M62">
        <v>27.080000000000002</v>
      </c>
      <c r="N62">
        <v>35.049999999999997</v>
      </c>
      <c r="O62">
        <v>0</v>
      </c>
      <c r="P62">
        <v>30.73</v>
      </c>
      <c r="Q62">
        <v>1.64</v>
      </c>
      <c r="R62">
        <v>6.8774612546125464</v>
      </c>
      <c r="S62">
        <v>3.85</v>
      </c>
      <c r="T62">
        <v>0</v>
      </c>
      <c r="U62">
        <v>11.040000000000001</v>
      </c>
      <c r="V62">
        <v>3.3674642588412342</v>
      </c>
      <c r="W62">
        <v>5.3699999999999992</v>
      </c>
      <c r="X62">
        <v>43.76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2.61696247464503</v>
      </c>
      <c r="AG62">
        <v>12.983776000000002</v>
      </c>
      <c r="AH62">
        <v>0</v>
      </c>
      <c r="AI62">
        <v>0</v>
      </c>
      <c r="AJ62">
        <v>0</v>
      </c>
      <c r="AK62">
        <v>15.762201733648544</v>
      </c>
      <c r="AL62">
        <v>0</v>
      </c>
      <c r="AM62">
        <v>0</v>
      </c>
      <c r="AN62">
        <v>0.5998431782540512</v>
      </c>
      <c r="AO62">
        <v>0</v>
      </c>
      <c r="AP62">
        <v>0.15033200000000002</v>
      </c>
      <c r="AQ62">
        <v>8.8120253968253959</v>
      </c>
      <c r="AR62">
        <v>0.32826902173913047</v>
      </c>
      <c r="AS62">
        <v>1.2731972940826646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420.00153261264865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4.8099999999999996</v>
      </c>
      <c r="L63">
        <v>203.9</v>
      </c>
      <c r="M63">
        <v>27.15</v>
      </c>
      <c r="N63">
        <v>35.049999999999997</v>
      </c>
      <c r="O63">
        <v>0</v>
      </c>
      <c r="P63">
        <v>30.73</v>
      </c>
      <c r="Q63">
        <v>1.64</v>
      </c>
      <c r="R63">
        <v>6.8774612546125464</v>
      </c>
      <c r="S63">
        <v>3.85</v>
      </c>
      <c r="T63">
        <v>0</v>
      </c>
      <c r="U63">
        <v>11.040000000000001</v>
      </c>
      <c r="V63">
        <v>3.3674642588412342</v>
      </c>
      <c r="W63">
        <v>9.653797717434081</v>
      </c>
      <c r="X63">
        <v>43.76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2.61696247464503</v>
      </c>
      <c r="AG63">
        <v>12.983776000000002</v>
      </c>
      <c r="AH63">
        <v>0</v>
      </c>
      <c r="AI63">
        <v>0</v>
      </c>
      <c r="AJ63">
        <v>0</v>
      </c>
      <c r="AK63">
        <v>15.762201733648544</v>
      </c>
      <c r="AL63">
        <v>0</v>
      </c>
      <c r="AM63">
        <v>0</v>
      </c>
      <c r="AN63">
        <v>0.5998431782540512</v>
      </c>
      <c r="AO63">
        <v>0</v>
      </c>
      <c r="AP63">
        <v>0.15033200000000002</v>
      </c>
      <c r="AQ63">
        <v>8.8120253968253959</v>
      </c>
      <c r="AR63">
        <v>0.32826902173913047</v>
      </c>
      <c r="AS63">
        <v>1.2731972940826646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424.35533033008272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4.8099999999999996</v>
      </c>
      <c r="L64">
        <v>203.9</v>
      </c>
      <c r="M64">
        <v>27.15</v>
      </c>
      <c r="N64">
        <v>35.049999999999997</v>
      </c>
      <c r="O64">
        <v>0</v>
      </c>
      <c r="P64">
        <v>30.73</v>
      </c>
      <c r="Q64">
        <v>1.64</v>
      </c>
      <c r="R64">
        <v>6.8774612546125464</v>
      </c>
      <c r="S64">
        <v>3.85</v>
      </c>
      <c r="T64">
        <v>0</v>
      </c>
      <c r="U64">
        <v>11.040000000000001</v>
      </c>
      <c r="V64">
        <v>3.3674642588412342</v>
      </c>
      <c r="W64">
        <v>9.76</v>
      </c>
      <c r="X64">
        <v>43.76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2.61696247464503</v>
      </c>
      <c r="AG64">
        <v>12.983776000000002</v>
      </c>
      <c r="AH64">
        <v>0</v>
      </c>
      <c r="AI64">
        <v>0</v>
      </c>
      <c r="AJ64">
        <v>0</v>
      </c>
      <c r="AK64">
        <v>15.762201733648544</v>
      </c>
      <c r="AL64">
        <v>0</v>
      </c>
      <c r="AM64">
        <v>0</v>
      </c>
      <c r="AN64">
        <v>0.5998431782540512</v>
      </c>
      <c r="AO64">
        <v>0</v>
      </c>
      <c r="AP64">
        <v>0.15033200000000002</v>
      </c>
      <c r="AQ64">
        <v>8.8120253968253959</v>
      </c>
      <c r="AR64">
        <v>0.32826902173913047</v>
      </c>
      <c r="AS64">
        <v>1.2731972940826646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424.46153261264863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4.7901112168845339</v>
      </c>
      <c r="L65">
        <v>203.9</v>
      </c>
      <c r="M65">
        <v>27.15</v>
      </c>
      <c r="N65">
        <v>35.049999999999997</v>
      </c>
      <c r="O65">
        <v>0</v>
      </c>
      <c r="P65">
        <v>30.73</v>
      </c>
      <c r="Q65">
        <v>1.64</v>
      </c>
      <c r="R65">
        <v>6.8774612546125464</v>
      </c>
      <c r="S65">
        <v>3.85</v>
      </c>
      <c r="T65">
        <v>0</v>
      </c>
      <c r="U65">
        <v>11.040000000000001</v>
      </c>
      <c r="V65">
        <v>3.3674642588412342</v>
      </c>
      <c r="W65">
        <v>9.76</v>
      </c>
      <c r="X65">
        <v>43.76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2.61696247464503</v>
      </c>
      <c r="AG65">
        <v>12.983776000000002</v>
      </c>
      <c r="AH65">
        <v>0</v>
      </c>
      <c r="AI65">
        <v>0</v>
      </c>
      <c r="AJ65">
        <v>0</v>
      </c>
      <c r="AK65">
        <v>15.762201733648544</v>
      </c>
      <c r="AL65">
        <v>0</v>
      </c>
      <c r="AM65">
        <v>0</v>
      </c>
      <c r="AN65">
        <v>0.5998431782540512</v>
      </c>
      <c r="AO65">
        <v>0</v>
      </c>
      <c r="AP65">
        <v>0.15033200000000002</v>
      </c>
      <c r="AQ65">
        <v>13.221106349206348</v>
      </c>
      <c r="AR65">
        <v>0.32826902173913047</v>
      </c>
      <c r="AS65">
        <v>1.2731972940826646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428.8507247819141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4.8099999999999996</v>
      </c>
      <c r="L66">
        <v>203.9</v>
      </c>
      <c r="M66">
        <v>27.15</v>
      </c>
      <c r="N66">
        <v>35.049999999999997</v>
      </c>
      <c r="O66">
        <v>0</v>
      </c>
      <c r="P66">
        <v>30.73</v>
      </c>
      <c r="Q66">
        <v>1.64</v>
      </c>
      <c r="R66">
        <v>6.8774612546125464</v>
      </c>
      <c r="S66">
        <v>3.85</v>
      </c>
      <c r="T66">
        <v>0</v>
      </c>
      <c r="U66">
        <v>11.040000000000001</v>
      </c>
      <c r="V66">
        <v>3.3674642588412342</v>
      </c>
      <c r="W66">
        <v>9.76</v>
      </c>
      <c r="X66">
        <v>43.76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2.61696247464503</v>
      </c>
      <c r="AG66">
        <v>12.983776000000002</v>
      </c>
      <c r="AH66">
        <v>0</v>
      </c>
      <c r="AI66">
        <v>0</v>
      </c>
      <c r="AJ66">
        <v>0</v>
      </c>
      <c r="AK66">
        <v>15.762201733648544</v>
      </c>
      <c r="AL66">
        <v>0</v>
      </c>
      <c r="AM66">
        <v>0</v>
      </c>
      <c r="AN66">
        <v>0.5998431782540512</v>
      </c>
      <c r="AO66">
        <v>0</v>
      </c>
      <c r="AP66">
        <v>0.15033200000000002</v>
      </c>
      <c r="AQ66">
        <v>13.221106349206348</v>
      </c>
      <c r="AR66">
        <v>0.32826902173913047</v>
      </c>
      <c r="AS66">
        <v>1.2731972940826646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428.8706135650296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4.8099999999999996</v>
      </c>
      <c r="L67">
        <v>203.9</v>
      </c>
      <c r="M67">
        <v>27.15</v>
      </c>
      <c r="N67">
        <v>35.049999999999997</v>
      </c>
      <c r="O67">
        <v>0</v>
      </c>
      <c r="P67">
        <v>30.73</v>
      </c>
      <c r="Q67">
        <v>1.64</v>
      </c>
      <c r="R67">
        <v>6.8774612546125464</v>
      </c>
      <c r="S67">
        <v>3.85</v>
      </c>
      <c r="T67">
        <v>0</v>
      </c>
      <c r="U67">
        <v>11.040000000000001</v>
      </c>
      <c r="V67">
        <v>3.3674642588412342</v>
      </c>
      <c r="W67">
        <v>9.76</v>
      </c>
      <c r="X67">
        <v>43.76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2.61696247464503</v>
      </c>
      <c r="AG67">
        <v>12.983776000000002</v>
      </c>
      <c r="AH67">
        <v>0</v>
      </c>
      <c r="AI67">
        <v>0</v>
      </c>
      <c r="AJ67">
        <v>0</v>
      </c>
      <c r="AK67">
        <v>15.762201733648544</v>
      </c>
      <c r="AL67">
        <v>0</v>
      </c>
      <c r="AM67">
        <v>0</v>
      </c>
      <c r="AN67">
        <v>0.5998431782540512</v>
      </c>
      <c r="AO67">
        <v>0</v>
      </c>
      <c r="AP67">
        <v>0.15033200000000002</v>
      </c>
      <c r="AQ67">
        <v>13.221106349206348</v>
      </c>
      <c r="AR67">
        <v>0.32826902173913047</v>
      </c>
      <c r="AS67">
        <v>1.2731972940826646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428.8706135650296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4.8099999999999996</v>
      </c>
      <c r="L68">
        <v>203.9</v>
      </c>
      <c r="M68">
        <v>27.15</v>
      </c>
      <c r="N68">
        <v>35.046931629169215</v>
      </c>
      <c r="O68">
        <v>0</v>
      </c>
      <c r="P68">
        <v>30.73</v>
      </c>
      <c r="Q68">
        <v>1.64</v>
      </c>
      <c r="R68">
        <v>6.8774612546125464</v>
      </c>
      <c r="S68">
        <v>3.85</v>
      </c>
      <c r="T68">
        <v>0</v>
      </c>
      <c r="U68">
        <v>11.040000000000001</v>
      </c>
      <c r="V68">
        <v>3.3674642588412342</v>
      </c>
      <c r="W68">
        <v>9.76</v>
      </c>
      <c r="X68">
        <v>43.76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2.61696247464503</v>
      </c>
      <c r="AG68">
        <v>12.983776000000002</v>
      </c>
      <c r="AH68">
        <v>0</v>
      </c>
      <c r="AI68">
        <v>0</v>
      </c>
      <c r="AJ68">
        <v>0</v>
      </c>
      <c r="AK68">
        <v>15.762201733648544</v>
      </c>
      <c r="AL68">
        <v>0</v>
      </c>
      <c r="AM68">
        <v>0</v>
      </c>
      <c r="AN68">
        <v>0.5998431782540512</v>
      </c>
      <c r="AO68">
        <v>0</v>
      </c>
      <c r="AP68">
        <v>0.15033200000000002</v>
      </c>
      <c r="AQ68">
        <v>13.221106349206348</v>
      </c>
      <c r="AR68">
        <v>0.32826902173913047</v>
      </c>
      <c r="AS68">
        <v>1.2731972940826646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428.86754519419878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5.1798628940472726</v>
      </c>
      <c r="L69">
        <v>203.9</v>
      </c>
      <c r="M69">
        <v>27.149999999999995</v>
      </c>
      <c r="N69">
        <v>35.046931629169215</v>
      </c>
      <c r="O69">
        <v>0</v>
      </c>
      <c r="P69">
        <v>30.73</v>
      </c>
      <c r="Q69">
        <v>3.0300000000000002</v>
      </c>
      <c r="R69">
        <v>12.506177818515125</v>
      </c>
      <c r="S69">
        <v>7.7938018545632026</v>
      </c>
      <c r="T69">
        <v>0</v>
      </c>
      <c r="U69">
        <v>11.39</v>
      </c>
      <c r="V69">
        <v>6.1361768368617691</v>
      </c>
      <c r="W69">
        <v>9.76</v>
      </c>
      <c r="X69">
        <v>43.76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4.8629863739591217</v>
      </c>
      <c r="AF69">
        <v>2.61696247464503</v>
      </c>
      <c r="AG69">
        <v>12.983776000000002</v>
      </c>
      <c r="AH69">
        <v>6.7066572333685324</v>
      </c>
      <c r="AI69">
        <v>0</v>
      </c>
      <c r="AJ69">
        <v>0</v>
      </c>
      <c r="AK69">
        <v>15.762201733648544</v>
      </c>
      <c r="AL69">
        <v>0</v>
      </c>
      <c r="AM69">
        <v>0</v>
      </c>
      <c r="AN69">
        <v>0.5998431782540512</v>
      </c>
      <c r="AO69">
        <v>0</v>
      </c>
      <c r="AP69">
        <v>0.15033200000000002</v>
      </c>
      <c r="AQ69">
        <v>13.221106349206348</v>
      </c>
      <c r="AR69">
        <v>0.32826902173913047</v>
      </c>
      <c r="AS69">
        <v>1.2731972940826646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454.88828269205999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4.8099999999999996</v>
      </c>
      <c r="L70">
        <v>203.9</v>
      </c>
      <c r="M70">
        <v>19.190000000000001</v>
      </c>
      <c r="N70">
        <v>35.046931629169215</v>
      </c>
      <c r="O70">
        <v>0</v>
      </c>
      <c r="P70">
        <v>30.73</v>
      </c>
      <c r="Q70">
        <v>3.0300000000000002</v>
      </c>
      <c r="R70">
        <v>12.506177818515125</v>
      </c>
      <c r="S70">
        <v>7.7938018545632026</v>
      </c>
      <c r="T70">
        <v>0</v>
      </c>
      <c r="U70">
        <v>11.389999999999999</v>
      </c>
      <c r="V70">
        <v>5.83</v>
      </c>
      <c r="W70">
        <v>9.7600000000000016</v>
      </c>
      <c r="X70">
        <v>43.76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4.8629863739591217</v>
      </c>
      <c r="AF70">
        <v>2.61696247464503</v>
      </c>
      <c r="AG70">
        <v>12.983776000000002</v>
      </c>
      <c r="AH70">
        <v>13.413314466737065</v>
      </c>
      <c r="AI70">
        <v>0</v>
      </c>
      <c r="AJ70">
        <v>0</v>
      </c>
      <c r="AK70">
        <v>15.762201733648544</v>
      </c>
      <c r="AL70">
        <v>0</v>
      </c>
      <c r="AM70">
        <v>0</v>
      </c>
      <c r="AN70">
        <v>0.5998431782540512</v>
      </c>
      <c r="AO70">
        <v>0</v>
      </c>
      <c r="AP70">
        <v>0.15033200000000002</v>
      </c>
      <c r="AQ70">
        <v>13.221106349206348</v>
      </c>
      <c r="AR70">
        <v>0.32826902173913047</v>
      </c>
      <c r="AS70">
        <v>1.2731972940826646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452.95890019451946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4.8100000000000005</v>
      </c>
      <c r="L71">
        <v>263.53999999999996</v>
      </c>
      <c r="M71">
        <v>23.03</v>
      </c>
      <c r="N71">
        <v>35.046931629169215</v>
      </c>
      <c r="O71">
        <v>0</v>
      </c>
      <c r="P71">
        <v>30.73</v>
      </c>
      <c r="Q71">
        <v>3.0300000000000002</v>
      </c>
      <c r="R71">
        <v>12.506932319764591</v>
      </c>
      <c r="S71">
        <v>7.79</v>
      </c>
      <c r="T71">
        <v>0</v>
      </c>
      <c r="U71">
        <v>11.389999999999999</v>
      </c>
      <c r="V71">
        <v>6.1400000000000006</v>
      </c>
      <c r="W71">
        <v>9.7600000000000016</v>
      </c>
      <c r="X71">
        <v>43.76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2.3379152157456473</v>
      </c>
      <c r="AE71">
        <v>9.7259727479182434</v>
      </c>
      <c r="AF71">
        <v>5.2369929006085192</v>
      </c>
      <c r="AG71">
        <v>12.983776000000002</v>
      </c>
      <c r="AH71">
        <v>20.123039704329464</v>
      </c>
      <c r="AI71">
        <v>0</v>
      </c>
      <c r="AJ71">
        <v>0</v>
      </c>
      <c r="AK71">
        <v>15.762201733648544</v>
      </c>
      <c r="AL71">
        <v>0</v>
      </c>
      <c r="AM71">
        <v>0</v>
      </c>
      <c r="AN71">
        <v>0.5998431782540512</v>
      </c>
      <c r="AO71">
        <v>0</v>
      </c>
      <c r="AP71">
        <v>0.15033200000000002</v>
      </c>
      <c r="AQ71">
        <v>13.221106349206348</v>
      </c>
      <c r="AR71">
        <v>0.32826902173913047</v>
      </c>
      <c r="AS71">
        <v>1.2731972940826646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533.27651009446652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4.8099999999999996</v>
      </c>
      <c r="L72">
        <v>323.16999999999996</v>
      </c>
      <c r="M72">
        <v>27.149999999999995</v>
      </c>
      <c r="N72">
        <v>35.046931629169215</v>
      </c>
      <c r="O72">
        <v>0</v>
      </c>
      <c r="P72">
        <v>30.73</v>
      </c>
      <c r="Q72">
        <v>3.0300000000000002</v>
      </c>
      <c r="R72">
        <v>12.506932319764591</v>
      </c>
      <c r="S72">
        <v>7.79</v>
      </c>
      <c r="T72">
        <v>0</v>
      </c>
      <c r="U72">
        <v>11.389999999999999</v>
      </c>
      <c r="V72">
        <v>6.1400000000000006</v>
      </c>
      <c r="W72">
        <v>9.7600000000000016</v>
      </c>
      <c r="X72">
        <v>43.76</v>
      </c>
      <c r="Y72">
        <v>0</v>
      </c>
      <c r="Z72">
        <v>0.65045454545454551</v>
      </c>
      <c r="AA72">
        <v>3.9049409282700425</v>
      </c>
      <c r="AB72">
        <v>1.1045761440360089</v>
      </c>
      <c r="AC72">
        <v>2.8564606565101305</v>
      </c>
      <c r="AD72">
        <v>4.7525336866010601</v>
      </c>
      <c r="AE72">
        <v>14.585890991672976</v>
      </c>
      <c r="AF72">
        <v>7.8539553752535491</v>
      </c>
      <c r="AG72">
        <v>12.983776000000002</v>
      </c>
      <c r="AH72">
        <v>26.826628933474129</v>
      </c>
      <c r="AI72">
        <v>0</v>
      </c>
      <c r="AJ72">
        <v>0</v>
      </c>
      <c r="AK72">
        <v>15.762201733648544</v>
      </c>
      <c r="AL72">
        <v>0</v>
      </c>
      <c r="AM72">
        <v>0</v>
      </c>
      <c r="AN72">
        <v>0.5998431782540512</v>
      </c>
      <c r="AO72">
        <v>0</v>
      </c>
      <c r="AP72">
        <v>0.15033200000000002</v>
      </c>
      <c r="AQ72">
        <v>13.221106349206348</v>
      </c>
      <c r="AR72">
        <v>0.32826902173913047</v>
      </c>
      <c r="AS72">
        <v>1.2731972940826646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622.13803078713715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8.9901704362333401</v>
      </c>
      <c r="L73">
        <v>357.14</v>
      </c>
      <c r="M73">
        <v>27.149999999999995</v>
      </c>
      <c r="N73">
        <v>35.046931629169215</v>
      </c>
      <c r="O73">
        <v>0</v>
      </c>
      <c r="P73">
        <v>30.73</v>
      </c>
      <c r="Q73">
        <v>3.0300000000000002</v>
      </c>
      <c r="R73">
        <v>12.506932319764591</v>
      </c>
      <c r="S73">
        <v>7.79</v>
      </c>
      <c r="T73">
        <v>0</v>
      </c>
      <c r="U73">
        <v>10.950000000000001</v>
      </c>
      <c r="V73">
        <v>6.1400000000000006</v>
      </c>
      <c r="W73">
        <v>9.7600000000000016</v>
      </c>
      <c r="X73">
        <v>43.76</v>
      </c>
      <c r="Y73">
        <v>0</v>
      </c>
      <c r="Z73">
        <v>3.8475000000000001</v>
      </c>
      <c r="AA73">
        <v>7.1074219409282708</v>
      </c>
      <c r="AB73">
        <v>11.659414853713427</v>
      </c>
      <c r="AC73">
        <v>5.7190576409612062</v>
      </c>
      <c r="AD73">
        <v>8.0875912187736567</v>
      </c>
      <c r="AE73">
        <v>14.585890991672976</v>
      </c>
      <c r="AF73">
        <v>11.523225152129816</v>
      </c>
      <c r="AG73">
        <v>12.983776000000002</v>
      </c>
      <c r="AH73">
        <v>34.50891151003168</v>
      </c>
      <c r="AI73">
        <v>0</v>
      </c>
      <c r="AJ73">
        <v>0</v>
      </c>
      <c r="AK73">
        <v>15.762201733648544</v>
      </c>
      <c r="AL73">
        <v>0</v>
      </c>
      <c r="AM73">
        <v>4.6668342085521379</v>
      </c>
      <c r="AN73">
        <v>0.5998431782540512</v>
      </c>
      <c r="AO73">
        <v>0</v>
      </c>
      <c r="AP73">
        <v>0.15033200000000002</v>
      </c>
      <c r="AQ73">
        <v>17.624050793650792</v>
      </c>
      <c r="AR73">
        <v>0.32826902173913047</v>
      </c>
      <c r="AS73">
        <v>1.2731972940826646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703.42155192330563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8.9901704362333401</v>
      </c>
      <c r="L74">
        <v>370.27000000000004</v>
      </c>
      <c r="M74">
        <v>27.149999999999995</v>
      </c>
      <c r="N74">
        <v>35.046931629169215</v>
      </c>
      <c r="O74">
        <v>0</v>
      </c>
      <c r="P74">
        <v>30.73</v>
      </c>
      <c r="Q74">
        <v>3.0300000000000002</v>
      </c>
      <c r="R74">
        <v>12.506932319764591</v>
      </c>
      <c r="S74">
        <v>7.79</v>
      </c>
      <c r="T74">
        <v>0</v>
      </c>
      <c r="U74">
        <v>10.950000000000001</v>
      </c>
      <c r="V74">
        <v>6.1400000000000006</v>
      </c>
      <c r="W74">
        <v>9.7600000000000016</v>
      </c>
      <c r="X74">
        <v>43.76</v>
      </c>
      <c r="Y74">
        <v>0</v>
      </c>
      <c r="Z74">
        <v>3.8475000000000001</v>
      </c>
      <c r="AA74">
        <v>7.1074219409282708</v>
      </c>
      <c r="AB74">
        <v>11.659414853713427</v>
      </c>
      <c r="AC74">
        <v>5.7190576409612062</v>
      </c>
      <c r="AD74">
        <v>8.0875912187736567</v>
      </c>
      <c r="AE74">
        <v>14.585890991672976</v>
      </c>
      <c r="AF74">
        <v>11.523225152129816</v>
      </c>
      <c r="AG74">
        <v>12.983776000000002</v>
      </c>
      <c r="AH74">
        <v>34.50891151003168</v>
      </c>
      <c r="AI74">
        <v>0</v>
      </c>
      <c r="AJ74">
        <v>0</v>
      </c>
      <c r="AK74">
        <v>15.762201733648544</v>
      </c>
      <c r="AL74">
        <v>0</v>
      </c>
      <c r="AM74">
        <v>4.6668342085521379</v>
      </c>
      <c r="AN74">
        <v>0.5998431782540512</v>
      </c>
      <c r="AO74">
        <v>0</v>
      </c>
      <c r="AP74">
        <v>0.15033200000000002</v>
      </c>
      <c r="AQ74">
        <v>17.624050793650792</v>
      </c>
      <c r="AR74">
        <v>0.32826902173913047</v>
      </c>
      <c r="AS74">
        <v>1.2731972940826646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716.55155192330562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8.7401499914192549</v>
      </c>
      <c r="L75">
        <v>370.27000000000004</v>
      </c>
      <c r="M75">
        <v>27.149999999999995</v>
      </c>
      <c r="N75">
        <v>35.046931629169215</v>
      </c>
      <c r="O75">
        <v>0</v>
      </c>
      <c r="P75">
        <v>30.73</v>
      </c>
      <c r="Q75">
        <v>3.0300000000000002</v>
      </c>
      <c r="R75">
        <v>12.506932319764591</v>
      </c>
      <c r="S75">
        <v>7.79</v>
      </c>
      <c r="T75">
        <v>0</v>
      </c>
      <c r="U75">
        <v>10.950000000000001</v>
      </c>
      <c r="V75">
        <v>6.1400000000000006</v>
      </c>
      <c r="W75">
        <v>9.7600000000000016</v>
      </c>
      <c r="X75">
        <v>43.76</v>
      </c>
      <c r="Y75">
        <v>0</v>
      </c>
      <c r="Z75">
        <v>3.8475000000000001</v>
      </c>
      <c r="AA75">
        <v>7.1074219409282708</v>
      </c>
      <c r="AB75">
        <v>11.659414853713427</v>
      </c>
      <c r="AC75">
        <v>5.7190576409612062</v>
      </c>
      <c r="AD75">
        <v>8.0875912187736567</v>
      </c>
      <c r="AE75">
        <v>14.585890991672976</v>
      </c>
      <c r="AF75">
        <v>11.523225152129816</v>
      </c>
      <c r="AG75">
        <v>12.983776000000002</v>
      </c>
      <c r="AH75">
        <v>34.50891151003168</v>
      </c>
      <c r="AI75">
        <v>0</v>
      </c>
      <c r="AJ75">
        <v>0</v>
      </c>
      <c r="AK75">
        <v>15.762201733648544</v>
      </c>
      <c r="AL75">
        <v>0</v>
      </c>
      <c r="AM75">
        <v>4.6668342085521379</v>
      </c>
      <c r="AN75">
        <v>0.5998431782540512</v>
      </c>
      <c r="AO75">
        <v>0</v>
      </c>
      <c r="AP75">
        <v>0.15033200000000002</v>
      </c>
      <c r="AQ75">
        <v>17.624050793650792</v>
      </c>
      <c r="AR75">
        <v>0.32826902173913047</v>
      </c>
      <c r="AS75">
        <v>1.2731972940826646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716.3015314784916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8.9201368769948459</v>
      </c>
      <c r="L76">
        <v>370.27000000000004</v>
      </c>
      <c r="M76">
        <v>27.149999999999995</v>
      </c>
      <c r="N76">
        <v>35.046931629169215</v>
      </c>
      <c r="O76">
        <v>0</v>
      </c>
      <c r="P76">
        <v>30.73</v>
      </c>
      <c r="Q76">
        <v>3.0300000000000002</v>
      </c>
      <c r="R76">
        <v>12.506932319764591</v>
      </c>
      <c r="S76">
        <v>7.79</v>
      </c>
      <c r="T76">
        <v>0</v>
      </c>
      <c r="U76">
        <v>10.950000000000001</v>
      </c>
      <c r="V76">
        <v>6.1400000000000006</v>
      </c>
      <c r="W76">
        <v>9.7600000000000016</v>
      </c>
      <c r="X76">
        <v>43.76</v>
      </c>
      <c r="Y76">
        <v>0</v>
      </c>
      <c r="Z76">
        <v>3.8475000000000001</v>
      </c>
      <c r="AA76">
        <v>3.9049409282700425</v>
      </c>
      <c r="AB76">
        <v>11.659414853713427</v>
      </c>
      <c r="AC76">
        <v>5.7190576409612062</v>
      </c>
      <c r="AD76">
        <v>8.0875912187736567</v>
      </c>
      <c r="AE76">
        <v>14.585890991672976</v>
      </c>
      <c r="AF76">
        <v>11.523225152129816</v>
      </c>
      <c r="AG76">
        <v>12.983776000000002</v>
      </c>
      <c r="AH76">
        <v>34.50891151003168</v>
      </c>
      <c r="AI76">
        <v>0</v>
      </c>
      <c r="AJ76">
        <v>0</v>
      </c>
      <c r="AK76">
        <v>15.762201733648544</v>
      </c>
      <c r="AL76">
        <v>0</v>
      </c>
      <c r="AM76">
        <v>4.6668342085521379</v>
      </c>
      <c r="AN76">
        <v>0.5998431782540512</v>
      </c>
      <c r="AO76">
        <v>0</v>
      </c>
      <c r="AP76">
        <v>0.15033200000000002</v>
      </c>
      <c r="AQ76">
        <v>17.624050793650792</v>
      </c>
      <c r="AR76">
        <v>0.32826902173913047</v>
      </c>
      <c r="AS76">
        <v>1.2731972940826646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713.27903735140899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8.9902737973777587</v>
      </c>
      <c r="L77">
        <v>370.27000000000004</v>
      </c>
      <c r="M77">
        <v>27.149999999999995</v>
      </c>
      <c r="N77">
        <v>35.046931629169215</v>
      </c>
      <c r="O77">
        <v>0</v>
      </c>
      <c r="P77">
        <v>30.73</v>
      </c>
      <c r="Q77">
        <v>3.0300000000000002</v>
      </c>
      <c r="R77">
        <v>12.506932319764591</v>
      </c>
      <c r="S77">
        <v>7.79</v>
      </c>
      <c r="T77">
        <v>0</v>
      </c>
      <c r="U77">
        <v>10.950000000000001</v>
      </c>
      <c r="V77">
        <v>6.1400000000000006</v>
      </c>
      <c r="W77">
        <v>9.7600000000000016</v>
      </c>
      <c r="X77">
        <v>43.76</v>
      </c>
      <c r="Y77">
        <v>0</v>
      </c>
      <c r="Z77">
        <v>3.8475000000000001</v>
      </c>
      <c r="AA77">
        <v>0</v>
      </c>
      <c r="AB77">
        <v>11.659414853713427</v>
      </c>
      <c r="AC77">
        <v>5.7190576409612062</v>
      </c>
      <c r="AD77">
        <v>4.6758304314912946</v>
      </c>
      <c r="AE77">
        <v>14.585890991672976</v>
      </c>
      <c r="AF77">
        <v>11.523225152129816</v>
      </c>
      <c r="AG77">
        <v>12.983776000000002</v>
      </c>
      <c r="AH77">
        <v>34.50891151003168</v>
      </c>
      <c r="AI77">
        <v>0</v>
      </c>
      <c r="AJ77">
        <v>0</v>
      </c>
      <c r="AK77">
        <v>15.762201733648544</v>
      </c>
      <c r="AL77">
        <v>0</v>
      </c>
      <c r="AM77">
        <v>4.6668342085521379</v>
      </c>
      <c r="AN77">
        <v>0.5998431782540512</v>
      </c>
      <c r="AO77">
        <v>0</v>
      </c>
      <c r="AP77">
        <v>0.15033200000000002</v>
      </c>
      <c r="AQ77">
        <v>17.624050793650792</v>
      </c>
      <c r="AR77">
        <v>0.32826902173913047</v>
      </c>
      <c r="AS77">
        <v>1.2731972940826646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706.03247255623944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8.9902737973777587</v>
      </c>
      <c r="L78">
        <v>370.27000000000004</v>
      </c>
      <c r="M78">
        <v>27.149999999999995</v>
      </c>
      <c r="N78">
        <v>35.046931629169215</v>
      </c>
      <c r="O78">
        <v>0</v>
      </c>
      <c r="P78">
        <v>30.73</v>
      </c>
      <c r="Q78">
        <v>3.0300000000000002</v>
      </c>
      <c r="R78">
        <v>12.506932319764591</v>
      </c>
      <c r="S78">
        <v>7.79</v>
      </c>
      <c r="T78">
        <v>0</v>
      </c>
      <c r="U78">
        <v>10.950000000000001</v>
      </c>
      <c r="V78">
        <v>6.1400000000000006</v>
      </c>
      <c r="W78">
        <v>9.7600000000000016</v>
      </c>
      <c r="X78">
        <v>43.76</v>
      </c>
      <c r="Y78">
        <v>0</v>
      </c>
      <c r="Z78">
        <v>3.8475000000000001</v>
      </c>
      <c r="AA78">
        <v>0</v>
      </c>
      <c r="AB78">
        <v>11.659414853713427</v>
      </c>
      <c r="AC78">
        <v>5.7190576409612062</v>
      </c>
      <c r="AD78">
        <v>2.6876820590461774</v>
      </c>
      <c r="AE78">
        <v>14.585890991672976</v>
      </c>
      <c r="AF78">
        <v>11.523225152129816</v>
      </c>
      <c r="AG78">
        <v>12.983776000000002</v>
      </c>
      <c r="AH78">
        <v>27.608970010559659</v>
      </c>
      <c r="AI78">
        <v>0</v>
      </c>
      <c r="AJ78">
        <v>0</v>
      </c>
      <c r="AK78">
        <v>15.762201733648544</v>
      </c>
      <c r="AL78">
        <v>0</v>
      </c>
      <c r="AM78">
        <v>4.6668342085521379</v>
      </c>
      <c r="AN78">
        <v>0.5998431782540512</v>
      </c>
      <c r="AO78">
        <v>0</v>
      </c>
      <c r="AP78">
        <v>0.15033200000000002</v>
      </c>
      <c r="AQ78">
        <v>17.624050793650792</v>
      </c>
      <c r="AR78">
        <v>0.32826902173913047</v>
      </c>
      <c r="AS78">
        <v>1.2731972940826646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697.14438268432241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8.9902737973777587</v>
      </c>
      <c r="L79">
        <v>370.27000000000004</v>
      </c>
      <c r="M79">
        <v>27.149999999999995</v>
      </c>
      <c r="N79">
        <v>35.046931629169215</v>
      </c>
      <c r="O79">
        <v>0</v>
      </c>
      <c r="P79">
        <v>30.73</v>
      </c>
      <c r="Q79">
        <v>3.0300000000000002</v>
      </c>
      <c r="R79">
        <v>12.506932319764591</v>
      </c>
      <c r="S79">
        <v>7.79</v>
      </c>
      <c r="T79">
        <v>0</v>
      </c>
      <c r="U79">
        <v>10.950000000000001</v>
      </c>
      <c r="V79">
        <v>6.1400000000000006</v>
      </c>
      <c r="W79">
        <v>9.7600000000000016</v>
      </c>
      <c r="X79">
        <v>43.76</v>
      </c>
      <c r="Y79">
        <v>0</v>
      </c>
      <c r="Z79">
        <v>0.65045454545454551</v>
      </c>
      <c r="AA79">
        <v>0</v>
      </c>
      <c r="AB79">
        <v>0.78547636909227292</v>
      </c>
      <c r="AC79">
        <v>2.8564606565101305</v>
      </c>
      <c r="AD79">
        <v>0</v>
      </c>
      <c r="AE79">
        <v>9.7259727479182434</v>
      </c>
      <c r="AF79">
        <v>11.523225152129816</v>
      </c>
      <c r="AG79">
        <v>12.983776000000002</v>
      </c>
      <c r="AH79">
        <v>20.123039704329464</v>
      </c>
      <c r="AI79">
        <v>1.1260816967792615</v>
      </c>
      <c r="AJ79">
        <v>0</v>
      </c>
      <c r="AK79">
        <v>15.762201733648544</v>
      </c>
      <c r="AL79">
        <v>0</v>
      </c>
      <c r="AM79">
        <v>0</v>
      </c>
      <c r="AN79">
        <v>0.5998431782540512</v>
      </c>
      <c r="AO79">
        <v>0</v>
      </c>
      <c r="AP79">
        <v>0</v>
      </c>
      <c r="AQ79">
        <v>12.846779365079362</v>
      </c>
      <c r="AR79">
        <v>0.97560326086956517</v>
      </c>
      <c r="AS79">
        <v>1.2731972940826646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657.35624945045959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8.9902737973777587</v>
      </c>
      <c r="L80">
        <v>370.27000000000004</v>
      </c>
      <c r="M80">
        <v>27.149999999999995</v>
      </c>
      <c r="N80">
        <v>35.046931629169215</v>
      </c>
      <c r="O80">
        <v>0</v>
      </c>
      <c r="P80">
        <v>30.73</v>
      </c>
      <c r="Q80">
        <v>3.0300000000000002</v>
      </c>
      <c r="R80">
        <v>12.506932319764591</v>
      </c>
      <c r="S80">
        <v>7.79</v>
      </c>
      <c r="T80">
        <v>0</v>
      </c>
      <c r="U80">
        <v>10.950000000000001</v>
      </c>
      <c r="V80">
        <v>6.1400000000000006</v>
      </c>
      <c r="W80">
        <v>9.7600000000000016</v>
      </c>
      <c r="X80">
        <v>43.76</v>
      </c>
      <c r="Y80">
        <v>0</v>
      </c>
      <c r="Z80">
        <v>0</v>
      </c>
      <c r="AA80">
        <v>0</v>
      </c>
      <c r="AB80">
        <v>0</v>
      </c>
      <c r="AC80">
        <v>2.8564606565101305</v>
      </c>
      <c r="AD80">
        <v>0</v>
      </c>
      <c r="AE80">
        <v>4.8629863739591217</v>
      </c>
      <c r="AF80">
        <v>11.523225152129816</v>
      </c>
      <c r="AG80">
        <v>12.983776000000002</v>
      </c>
      <c r="AH80">
        <v>13.413314466737065</v>
      </c>
      <c r="AI80">
        <v>4.8817329143754913</v>
      </c>
      <c r="AJ80">
        <v>0</v>
      </c>
      <c r="AK80">
        <v>15.762201733648544</v>
      </c>
      <c r="AL80">
        <v>0</v>
      </c>
      <c r="AM80">
        <v>0</v>
      </c>
      <c r="AN80">
        <v>0.5998431782540512</v>
      </c>
      <c r="AO80">
        <v>0</v>
      </c>
      <c r="AP80">
        <v>0</v>
      </c>
      <c r="AQ80">
        <v>12.659615873015872</v>
      </c>
      <c r="AR80">
        <v>0.97560326086956517</v>
      </c>
      <c r="AS80">
        <v>1.2731972940826646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647.91609464989403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8.9902737973777587</v>
      </c>
      <c r="L81">
        <v>370.27000000000004</v>
      </c>
      <c r="M81">
        <v>27.149999999999995</v>
      </c>
      <c r="N81">
        <v>35.046931629169215</v>
      </c>
      <c r="O81">
        <v>0</v>
      </c>
      <c r="P81">
        <v>30.73</v>
      </c>
      <c r="Q81">
        <v>3.0300000000000002</v>
      </c>
      <c r="R81">
        <v>12.506932319764591</v>
      </c>
      <c r="S81">
        <v>7.79</v>
      </c>
      <c r="T81">
        <v>0</v>
      </c>
      <c r="U81">
        <v>10.950000000000001</v>
      </c>
      <c r="V81">
        <v>6.1400000000000006</v>
      </c>
      <c r="W81">
        <v>9.7600000000000016</v>
      </c>
      <c r="X81">
        <v>43.76</v>
      </c>
      <c r="Y81">
        <v>0</v>
      </c>
      <c r="Z81">
        <v>0</v>
      </c>
      <c r="AA81">
        <v>0</v>
      </c>
      <c r="AB81">
        <v>0</v>
      </c>
      <c r="AC81">
        <v>2.8564606565101305</v>
      </c>
      <c r="AD81">
        <v>0</v>
      </c>
      <c r="AE81">
        <v>4.8629863739591217</v>
      </c>
      <c r="AF81">
        <v>11.523225152129816</v>
      </c>
      <c r="AG81">
        <v>12.983776000000002</v>
      </c>
      <c r="AH81">
        <v>6.7066572333685324</v>
      </c>
      <c r="AI81">
        <v>4.8817329143754913</v>
      </c>
      <c r="AJ81">
        <v>0</v>
      </c>
      <c r="AK81">
        <v>15.762201733648544</v>
      </c>
      <c r="AL81">
        <v>0</v>
      </c>
      <c r="AM81">
        <v>0</v>
      </c>
      <c r="AN81">
        <v>0.5998431782540512</v>
      </c>
      <c r="AO81">
        <v>0</v>
      </c>
      <c r="AP81">
        <v>0</v>
      </c>
      <c r="AQ81">
        <v>12.659615873015872</v>
      </c>
      <c r="AR81">
        <v>2.604676630434783</v>
      </c>
      <c r="AS81">
        <v>3.1753233719892955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644.74063686399734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</v>
      </c>
      <c r="L82">
        <v>370.27000000000004</v>
      </c>
      <c r="M82">
        <v>27.149999999999995</v>
      </c>
      <c r="N82">
        <v>35.046931629169215</v>
      </c>
      <c r="O82">
        <v>0</v>
      </c>
      <c r="P82">
        <v>30.73</v>
      </c>
      <c r="Q82">
        <v>3.0300000000000002</v>
      </c>
      <c r="R82">
        <v>12.506932319764591</v>
      </c>
      <c r="S82">
        <v>7.79</v>
      </c>
      <c r="T82">
        <v>0</v>
      </c>
      <c r="U82">
        <v>10.950000000000001</v>
      </c>
      <c r="V82">
        <v>6.1400000000000006</v>
      </c>
      <c r="W82">
        <v>9.7600000000000016</v>
      </c>
      <c r="X82">
        <v>43.76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4.8629863739591217</v>
      </c>
      <c r="AF82">
        <v>11.523225152129816</v>
      </c>
      <c r="AG82">
        <v>12.983776000000002</v>
      </c>
      <c r="AH82">
        <v>0</v>
      </c>
      <c r="AI82">
        <v>4.8817329143754913</v>
      </c>
      <c r="AJ82">
        <v>0</v>
      </c>
      <c r="AK82">
        <v>15.762201733648544</v>
      </c>
      <c r="AL82">
        <v>0</v>
      </c>
      <c r="AM82">
        <v>0</v>
      </c>
      <c r="AN82">
        <v>0.5998431782540512</v>
      </c>
      <c r="AO82">
        <v>0</v>
      </c>
      <c r="AP82">
        <v>0</v>
      </c>
      <c r="AQ82">
        <v>12.659615873015872</v>
      </c>
      <c r="AR82">
        <v>7.8170978260869575</v>
      </c>
      <c r="AS82">
        <v>3.1753233719892955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640.39966637239309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</v>
      </c>
      <c r="L83">
        <v>370.27000000000004</v>
      </c>
      <c r="M83">
        <v>27.149999999999995</v>
      </c>
      <c r="N83">
        <v>35.046931629169215</v>
      </c>
      <c r="O83">
        <v>0</v>
      </c>
      <c r="P83">
        <v>30.73</v>
      </c>
      <c r="Q83">
        <v>3.0300000000000002</v>
      </c>
      <c r="R83">
        <v>12.506932319764591</v>
      </c>
      <c r="S83">
        <v>7.79</v>
      </c>
      <c r="T83">
        <v>0</v>
      </c>
      <c r="U83">
        <v>10.950000000000001</v>
      </c>
      <c r="V83">
        <v>6.1400000000000006</v>
      </c>
      <c r="W83">
        <v>9.7600000000000016</v>
      </c>
      <c r="X83">
        <v>43.76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4.8629863739591217</v>
      </c>
      <c r="AF83">
        <v>11.523225152129816</v>
      </c>
      <c r="AG83">
        <v>12.983776000000002</v>
      </c>
      <c r="AH83">
        <v>0</v>
      </c>
      <c r="AI83">
        <v>4.8817329143754913</v>
      </c>
      <c r="AJ83">
        <v>0</v>
      </c>
      <c r="AK83">
        <v>15.762201733648544</v>
      </c>
      <c r="AL83">
        <v>0</v>
      </c>
      <c r="AM83">
        <v>0</v>
      </c>
      <c r="AN83">
        <v>0.5998431782540512</v>
      </c>
      <c r="AO83">
        <v>0</v>
      </c>
      <c r="AP83">
        <v>0</v>
      </c>
      <c r="AQ83">
        <v>8.8120253968253959</v>
      </c>
      <c r="AR83">
        <v>7.8170978260869575</v>
      </c>
      <c r="AS83">
        <v>3.1753233719892955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636.55207589620261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4.8100000000000005</v>
      </c>
      <c r="L84">
        <v>370.27000000000004</v>
      </c>
      <c r="M84">
        <v>27.149999999999995</v>
      </c>
      <c r="N84">
        <v>35.046931629169215</v>
      </c>
      <c r="O84">
        <v>0</v>
      </c>
      <c r="P84">
        <v>30.73</v>
      </c>
      <c r="Q84">
        <v>3.0300000000000002</v>
      </c>
      <c r="R84">
        <v>12.506932319764591</v>
      </c>
      <c r="S84">
        <v>7.79</v>
      </c>
      <c r="T84">
        <v>0</v>
      </c>
      <c r="U84">
        <v>10.950000000000001</v>
      </c>
      <c r="V84">
        <v>6.1400000000000006</v>
      </c>
      <c r="W84">
        <v>9.7600000000000016</v>
      </c>
      <c r="X84">
        <v>43.76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4.8629863739591217</v>
      </c>
      <c r="AF84">
        <v>11.523225152129816</v>
      </c>
      <c r="AG84">
        <v>12.983776000000002</v>
      </c>
      <c r="AH84">
        <v>0</v>
      </c>
      <c r="AI84">
        <v>4.8817329143754913</v>
      </c>
      <c r="AJ84">
        <v>0</v>
      </c>
      <c r="AK84">
        <v>15.762201733648544</v>
      </c>
      <c r="AL84">
        <v>0</v>
      </c>
      <c r="AM84">
        <v>0</v>
      </c>
      <c r="AN84">
        <v>0.5998431782540512</v>
      </c>
      <c r="AO84">
        <v>0</v>
      </c>
      <c r="AP84">
        <v>0</v>
      </c>
      <c r="AQ84">
        <v>8.8120253968253959</v>
      </c>
      <c r="AR84">
        <v>7.8170978260869575</v>
      </c>
      <c r="AS84">
        <v>3.1753233719892955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632.36207589620255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4.8099999999999996</v>
      </c>
      <c r="L85">
        <v>323.16999999999996</v>
      </c>
      <c r="M85">
        <v>27.149999999999995</v>
      </c>
      <c r="N85">
        <v>35.046931629169215</v>
      </c>
      <c r="O85">
        <v>0</v>
      </c>
      <c r="P85">
        <v>30.73</v>
      </c>
      <c r="Q85">
        <v>3.0300000000000002</v>
      </c>
      <c r="R85">
        <v>12.506932319764591</v>
      </c>
      <c r="S85">
        <v>7.79</v>
      </c>
      <c r="T85">
        <v>0</v>
      </c>
      <c r="U85">
        <v>10.950000000000001</v>
      </c>
      <c r="V85">
        <v>6.1400000000000006</v>
      </c>
      <c r="W85">
        <v>9.7600000000000016</v>
      </c>
      <c r="X85">
        <v>43.76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4.8629863739591217</v>
      </c>
      <c r="AF85">
        <v>5.8199036511156184</v>
      </c>
      <c r="AG85">
        <v>12.983776000000002</v>
      </c>
      <c r="AH85">
        <v>0</v>
      </c>
      <c r="AI85">
        <v>4.8817329143754913</v>
      </c>
      <c r="AJ85">
        <v>0</v>
      </c>
      <c r="AK85">
        <v>15.762201733648544</v>
      </c>
      <c r="AL85">
        <v>0</v>
      </c>
      <c r="AM85">
        <v>0</v>
      </c>
      <c r="AN85">
        <v>0.5998431782540512</v>
      </c>
      <c r="AO85">
        <v>0</v>
      </c>
      <c r="AP85">
        <v>0</v>
      </c>
      <c r="AQ85">
        <v>8.8120253968253959</v>
      </c>
      <c r="AR85">
        <v>7.8170978260869575</v>
      </c>
      <c r="AS85">
        <v>3.1753233719892955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579.55875439518832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4.8099999999999996</v>
      </c>
      <c r="L86">
        <v>263.53999999999996</v>
      </c>
      <c r="M86">
        <v>27.149999999999995</v>
      </c>
      <c r="N86">
        <v>35.046931629169215</v>
      </c>
      <c r="O86">
        <v>0</v>
      </c>
      <c r="P86">
        <v>30.73</v>
      </c>
      <c r="Q86">
        <v>3.0300000000000002</v>
      </c>
      <c r="R86">
        <v>12.506932319764591</v>
      </c>
      <c r="S86">
        <v>7.79</v>
      </c>
      <c r="T86">
        <v>0</v>
      </c>
      <c r="U86">
        <v>10.950000000000001</v>
      </c>
      <c r="V86">
        <v>6.1400000000000006</v>
      </c>
      <c r="W86">
        <v>9.7600000000000016</v>
      </c>
      <c r="X86">
        <v>43.76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4.8629863739591217</v>
      </c>
      <c r="AF86">
        <v>2.61696247464503</v>
      </c>
      <c r="AG86">
        <v>12.983776000000002</v>
      </c>
      <c r="AH86">
        <v>0</v>
      </c>
      <c r="AI86">
        <v>1.0524414768263943</v>
      </c>
      <c r="AJ86">
        <v>0</v>
      </c>
      <c r="AK86">
        <v>15.762201733648544</v>
      </c>
      <c r="AL86">
        <v>0</v>
      </c>
      <c r="AM86">
        <v>0</v>
      </c>
      <c r="AN86">
        <v>0.5998431782540512</v>
      </c>
      <c r="AO86">
        <v>0</v>
      </c>
      <c r="AP86">
        <v>0</v>
      </c>
      <c r="AQ86">
        <v>8.8120253968253959</v>
      </c>
      <c r="AR86">
        <v>7.8170978260869575</v>
      </c>
      <c r="AS86">
        <v>3.1753233719892955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512.89652178116853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4.8099999999999996</v>
      </c>
      <c r="L87">
        <v>203.9</v>
      </c>
      <c r="M87">
        <v>27.149999999999995</v>
      </c>
      <c r="N87">
        <v>35.046931629169215</v>
      </c>
      <c r="O87">
        <v>0</v>
      </c>
      <c r="P87">
        <v>30.73</v>
      </c>
      <c r="Q87">
        <v>3.0300000000000002</v>
      </c>
      <c r="R87">
        <v>12.506932319764591</v>
      </c>
      <c r="S87">
        <v>7.79</v>
      </c>
      <c r="T87">
        <v>0</v>
      </c>
      <c r="U87">
        <v>10.950000000000001</v>
      </c>
      <c r="V87">
        <v>6.1400000000000006</v>
      </c>
      <c r="W87">
        <v>9.7600000000000016</v>
      </c>
      <c r="X87">
        <v>43.76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4.8629863739591217</v>
      </c>
      <c r="AF87">
        <v>2.61696247464503</v>
      </c>
      <c r="AG87">
        <v>12.983776000000002</v>
      </c>
      <c r="AH87">
        <v>0</v>
      </c>
      <c r="AI87">
        <v>0</v>
      </c>
      <c r="AJ87">
        <v>0</v>
      </c>
      <c r="AK87">
        <v>15.762201733648544</v>
      </c>
      <c r="AL87">
        <v>0</v>
      </c>
      <c r="AM87">
        <v>0</v>
      </c>
      <c r="AN87">
        <v>0.5998431782540512</v>
      </c>
      <c r="AO87">
        <v>0</v>
      </c>
      <c r="AP87">
        <v>0</v>
      </c>
      <c r="AQ87">
        <v>8.8120253968253959</v>
      </c>
      <c r="AR87">
        <v>1.957342391304348</v>
      </c>
      <c r="AS87">
        <v>1.2731972940826646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444.44219879165291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4.84</v>
      </c>
      <c r="L88">
        <v>203.9</v>
      </c>
      <c r="M88">
        <v>27.149999999999995</v>
      </c>
      <c r="N88">
        <v>35.046931629169215</v>
      </c>
      <c r="O88">
        <v>0</v>
      </c>
      <c r="P88">
        <v>30.73</v>
      </c>
      <c r="Q88">
        <v>3.0300000000000002</v>
      </c>
      <c r="R88">
        <v>12.506932319764591</v>
      </c>
      <c r="S88">
        <v>7.79</v>
      </c>
      <c r="T88">
        <v>0</v>
      </c>
      <c r="U88">
        <v>10.950000000000001</v>
      </c>
      <c r="V88">
        <v>6.1400000000000006</v>
      </c>
      <c r="W88">
        <v>9.7600000000000016</v>
      </c>
      <c r="X88">
        <v>43.76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4.8629863739591217</v>
      </c>
      <c r="AF88">
        <v>2.61696247464503</v>
      </c>
      <c r="AG88">
        <v>12.983776000000002</v>
      </c>
      <c r="AH88">
        <v>0</v>
      </c>
      <c r="AI88">
        <v>0</v>
      </c>
      <c r="AJ88">
        <v>0</v>
      </c>
      <c r="AK88">
        <v>15.762201733648544</v>
      </c>
      <c r="AL88">
        <v>0</v>
      </c>
      <c r="AM88">
        <v>0</v>
      </c>
      <c r="AN88">
        <v>0.5998431782540512</v>
      </c>
      <c r="AO88">
        <v>0</v>
      </c>
      <c r="AP88">
        <v>0</v>
      </c>
      <c r="AQ88">
        <v>8.8120253968253959</v>
      </c>
      <c r="AR88">
        <v>1.6290733695652173</v>
      </c>
      <c r="AS88">
        <v>1.2731972940826646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444.14392976991383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4.9999999999999991</v>
      </c>
      <c r="L89">
        <v>203.9</v>
      </c>
      <c r="M89">
        <v>27.149999999999995</v>
      </c>
      <c r="N89">
        <v>35.046931629169215</v>
      </c>
      <c r="O89">
        <v>0</v>
      </c>
      <c r="P89">
        <v>30.73</v>
      </c>
      <c r="Q89">
        <v>3.0300000000000002</v>
      </c>
      <c r="R89">
        <v>12.506932319764591</v>
      </c>
      <c r="S89">
        <v>7.79</v>
      </c>
      <c r="T89">
        <v>0</v>
      </c>
      <c r="U89">
        <v>11.940000000000001</v>
      </c>
      <c r="V89">
        <v>6.1400000000000006</v>
      </c>
      <c r="W89">
        <v>9.7600000000000016</v>
      </c>
      <c r="X89">
        <v>43.76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4.8629863739591217</v>
      </c>
      <c r="AF89">
        <v>2.61696247464503</v>
      </c>
      <c r="AG89">
        <v>12.983776000000002</v>
      </c>
      <c r="AH89">
        <v>0</v>
      </c>
      <c r="AI89">
        <v>0</v>
      </c>
      <c r="AJ89">
        <v>0</v>
      </c>
      <c r="AK89">
        <v>15.762201733648544</v>
      </c>
      <c r="AL89">
        <v>0</v>
      </c>
      <c r="AM89">
        <v>0</v>
      </c>
      <c r="AN89">
        <v>0.5998431782540512</v>
      </c>
      <c r="AO89">
        <v>0</v>
      </c>
      <c r="AP89">
        <v>0</v>
      </c>
      <c r="AQ89">
        <v>8.8120253968253959</v>
      </c>
      <c r="AR89">
        <v>1.6290733695652173</v>
      </c>
      <c r="AS89">
        <v>1.2731972940826646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445.2939297699138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4.8099999999999996</v>
      </c>
      <c r="L90">
        <v>203.9</v>
      </c>
      <c r="M90">
        <v>27.149999999999995</v>
      </c>
      <c r="N90">
        <v>35.046931629169215</v>
      </c>
      <c r="O90">
        <v>0</v>
      </c>
      <c r="P90">
        <v>30.73</v>
      </c>
      <c r="Q90">
        <v>3.0300000000000002</v>
      </c>
      <c r="R90">
        <v>12.506932319764591</v>
      </c>
      <c r="S90">
        <v>7.79</v>
      </c>
      <c r="T90">
        <v>0</v>
      </c>
      <c r="U90">
        <v>12.77</v>
      </c>
      <c r="V90">
        <v>6.1400000000000006</v>
      </c>
      <c r="W90">
        <v>9.7600000000000016</v>
      </c>
      <c r="X90">
        <v>43.76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4.8629863739591217</v>
      </c>
      <c r="AF90">
        <v>2.61696247464503</v>
      </c>
      <c r="AG90">
        <v>12.983776000000002</v>
      </c>
      <c r="AH90">
        <v>0</v>
      </c>
      <c r="AI90">
        <v>0</v>
      </c>
      <c r="AJ90">
        <v>0</v>
      </c>
      <c r="AK90">
        <v>15.762201733648544</v>
      </c>
      <c r="AL90">
        <v>0</v>
      </c>
      <c r="AM90">
        <v>0</v>
      </c>
      <c r="AN90">
        <v>0.5998431782540512</v>
      </c>
      <c r="AO90">
        <v>0</v>
      </c>
      <c r="AP90">
        <v>0</v>
      </c>
      <c r="AQ90">
        <v>8.8120253968253959</v>
      </c>
      <c r="AR90">
        <v>1.6290733695652173</v>
      </c>
      <c r="AS90">
        <v>1.2731972940826646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445.93392976991379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4.8099999999999996</v>
      </c>
      <c r="L91">
        <v>203.9</v>
      </c>
      <c r="M91">
        <v>27.149999999999995</v>
      </c>
      <c r="N91">
        <v>35.046931629169215</v>
      </c>
      <c r="O91">
        <v>0</v>
      </c>
      <c r="P91">
        <v>30.73</v>
      </c>
      <c r="Q91">
        <v>1.6300000000000003</v>
      </c>
      <c r="R91">
        <v>6.8780426742532006</v>
      </c>
      <c r="S91">
        <v>3.8499999999999996</v>
      </c>
      <c r="T91">
        <v>0</v>
      </c>
      <c r="U91">
        <v>13.06</v>
      </c>
      <c r="V91">
        <v>6.1400000000000006</v>
      </c>
      <c r="W91">
        <v>9.7600000000000016</v>
      </c>
      <c r="X91">
        <v>43.76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4.8629863739591217</v>
      </c>
      <c r="AF91">
        <v>2.61696247464503</v>
      </c>
      <c r="AG91">
        <v>12.983776000000002</v>
      </c>
      <c r="AH91">
        <v>0</v>
      </c>
      <c r="AI91">
        <v>0</v>
      </c>
      <c r="AJ91">
        <v>0</v>
      </c>
      <c r="AK91">
        <v>15.762201733648544</v>
      </c>
      <c r="AL91">
        <v>0</v>
      </c>
      <c r="AM91">
        <v>0</v>
      </c>
      <c r="AN91">
        <v>0.5998431782540512</v>
      </c>
      <c r="AO91">
        <v>0</v>
      </c>
      <c r="AP91">
        <v>0</v>
      </c>
      <c r="AQ91">
        <v>8.8120253968253959</v>
      </c>
      <c r="AR91">
        <v>0.97560326086956517</v>
      </c>
      <c r="AS91">
        <v>1.2731972940826646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434.60157001570678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4.8099999999999996</v>
      </c>
      <c r="L92">
        <v>203.9</v>
      </c>
      <c r="M92">
        <v>27.149999999999995</v>
      </c>
      <c r="N92">
        <v>35.046931629169215</v>
      </c>
      <c r="O92">
        <v>0</v>
      </c>
      <c r="P92">
        <v>30.73</v>
      </c>
      <c r="Q92">
        <v>1.6300000000000003</v>
      </c>
      <c r="R92">
        <v>6.8780426742532006</v>
      </c>
      <c r="S92">
        <v>3.8499999999999996</v>
      </c>
      <c r="T92">
        <v>0</v>
      </c>
      <c r="U92">
        <v>14.050613483538555</v>
      </c>
      <c r="V92">
        <v>6.1400000000000006</v>
      </c>
      <c r="W92">
        <v>9.7600000000000016</v>
      </c>
      <c r="X92">
        <v>43.76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4.8629863739591217</v>
      </c>
      <c r="AF92">
        <v>2.61696247464503</v>
      </c>
      <c r="AG92">
        <v>12.983776000000002</v>
      </c>
      <c r="AH92">
        <v>0</v>
      </c>
      <c r="AI92">
        <v>0</v>
      </c>
      <c r="AJ92">
        <v>0</v>
      </c>
      <c r="AK92">
        <v>15.762201733648544</v>
      </c>
      <c r="AL92">
        <v>0</v>
      </c>
      <c r="AM92">
        <v>0</v>
      </c>
      <c r="AN92">
        <v>0.5998431782540512</v>
      </c>
      <c r="AO92">
        <v>0</v>
      </c>
      <c r="AP92">
        <v>0</v>
      </c>
      <c r="AQ92">
        <v>4.2188492063492058</v>
      </c>
      <c r="AR92">
        <v>0.97560326086956517</v>
      </c>
      <c r="AS92">
        <v>1.2731972940826646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430.99900730876914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4.8099999999999996</v>
      </c>
      <c r="L93">
        <v>203.9</v>
      </c>
      <c r="M93">
        <v>27.149999999999995</v>
      </c>
      <c r="N93">
        <v>35.046931629169215</v>
      </c>
      <c r="O93">
        <v>0</v>
      </c>
      <c r="P93">
        <v>30.73</v>
      </c>
      <c r="Q93">
        <v>1.6300000000000003</v>
      </c>
      <c r="R93">
        <v>6.8780426742532006</v>
      </c>
      <c r="S93">
        <v>3.8499999999999996</v>
      </c>
      <c r="T93">
        <v>0</v>
      </c>
      <c r="U93">
        <v>15.049386415525115</v>
      </c>
      <c r="V93">
        <v>3.37</v>
      </c>
      <c r="W93">
        <v>9.7600000000000016</v>
      </c>
      <c r="X93">
        <v>43.76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4.8629863739591217</v>
      </c>
      <c r="AF93">
        <v>2.61696247464503</v>
      </c>
      <c r="AG93">
        <v>12.983776000000002</v>
      </c>
      <c r="AH93">
        <v>0</v>
      </c>
      <c r="AI93">
        <v>0</v>
      </c>
      <c r="AJ93">
        <v>0</v>
      </c>
      <c r="AK93">
        <v>15.762201733648544</v>
      </c>
      <c r="AL93">
        <v>0</v>
      </c>
      <c r="AM93">
        <v>0</v>
      </c>
      <c r="AN93">
        <v>0.5998431782540512</v>
      </c>
      <c r="AO93">
        <v>0</v>
      </c>
      <c r="AP93">
        <v>0</v>
      </c>
      <c r="AQ93">
        <v>4.2188492063492058</v>
      </c>
      <c r="AR93">
        <v>0.97560326086956517</v>
      </c>
      <c r="AS93">
        <v>1.2731972940826646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429.22778024075575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4.8099999999999996</v>
      </c>
      <c r="L94">
        <v>203.9</v>
      </c>
      <c r="M94">
        <v>27.149999999999995</v>
      </c>
      <c r="N94">
        <v>35.046931629169215</v>
      </c>
      <c r="O94">
        <v>0</v>
      </c>
      <c r="P94">
        <v>30.73</v>
      </c>
      <c r="Q94">
        <v>1.6300000000000003</v>
      </c>
      <c r="R94">
        <v>6.8780426742532006</v>
      </c>
      <c r="S94">
        <v>3.8499999999999996</v>
      </c>
      <c r="T94">
        <v>0</v>
      </c>
      <c r="U94">
        <v>15.718772402483307</v>
      </c>
      <c r="V94">
        <v>3.37</v>
      </c>
      <c r="W94">
        <v>9.7600000000000016</v>
      </c>
      <c r="X94">
        <v>43.76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4.8629863739591217</v>
      </c>
      <c r="AF94">
        <v>2.61696247464503</v>
      </c>
      <c r="AG94">
        <v>12.983776000000002</v>
      </c>
      <c r="AH94">
        <v>0</v>
      </c>
      <c r="AI94">
        <v>0</v>
      </c>
      <c r="AJ94">
        <v>0</v>
      </c>
      <c r="AK94">
        <v>15.762201733648544</v>
      </c>
      <c r="AL94">
        <v>0</v>
      </c>
      <c r="AM94">
        <v>0</v>
      </c>
      <c r="AN94">
        <v>0.5998431782540512</v>
      </c>
      <c r="AO94">
        <v>0</v>
      </c>
      <c r="AP94">
        <v>0</v>
      </c>
      <c r="AQ94">
        <v>4.2188492063492058</v>
      </c>
      <c r="AR94">
        <v>0.97560326086956517</v>
      </c>
      <c r="AS94">
        <v>1.2731972940826646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429.89716622771391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</v>
      </c>
      <c r="L95">
        <v>203.9</v>
      </c>
      <c r="M95">
        <v>27.149999999999995</v>
      </c>
      <c r="N95">
        <v>35.046931629169215</v>
      </c>
      <c r="O95">
        <v>0</v>
      </c>
      <c r="P95">
        <v>30.73</v>
      </c>
      <c r="Q95">
        <v>1.6300000000000003</v>
      </c>
      <c r="R95">
        <v>6.8780426742532006</v>
      </c>
      <c r="S95">
        <v>3.8499999999999996</v>
      </c>
      <c r="T95">
        <v>0</v>
      </c>
      <c r="U95">
        <v>16.449395953438838</v>
      </c>
      <c r="V95">
        <v>3.37</v>
      </c>
      <c r="W95">
        <v>9.7600000000000016</v>
      </c>
      <c r="X95">
        <v>43.76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2.61696247464503</v>
      </c>
      <c r="AG95">
        <v>12.983776000000002</v>
      </c>
      <c r="AH95">
        <v>0</v>
      </c>
      <c r="AI95">
        <v>0</v>
      </c>
      <c r="AJ95">
        <v>0</v>
      </c>
      <c r="AK95">
        <v>15.762201733648544</v>
      </c>
      <c r="AL95">
        <v>0</v>
      </c>
      <c r="AM95">
        <v>0</v>
      </c>
      <c r="AN95">
        <v>0.5998431782540512</v>
      </c>
      <c r="AO95">
        <v>0</v>
      </c>
      <c r="AP95">
        <v>0</v>
      </c>
      <c r="AQ95">
        <v>4.2188492063492058</v>
      </c>
      <c r="AR95">
        <v>0.97560326086956517</v>
      </c>
      <c r="AS95">
        <v>1.2731972940826646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425.95480340471033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4.8099999999999996</v>
      </c>
      <c r="L96">
        <v>203.90853924114248</v>
      </c>
      <c r="M96">
        <v>27.149999999999995</v>
      </c>
      <c r="N96">
        <v>35.046931629169215</v>
      </c>
      <c r="O96">
        <v>0</v>
      </c>
      <c r="P96">
        <v>30.73</v>
      </c>
      <c r="Q96">
        <v>1.6300000000000003</v>
      </c>
      <c r="R96">
        <v>6.8780426742532006</v>
      </c>
      <c r="S96">
        <v>3.8499999999999996</v>
      </c>
      <c r="T96">
        <v>0</v>
      </c>
      <c r="U96">
        <v>16.659422670409256</v>
      </c>
      <c r="V96">
        <v>3.37</v>
      </c>
      <c r="W96">
        <v>9.7600000000000016</v>
      </c>
      <c r="X96">
        <v>43.76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2.61696247464503</v>
      </c>
      <c r="AG96">
        <v>12.983776000000002</v>
      </c>
      <c r="AH96">
        <v>0</v>
      </c>
      <c r="AI96">
        <v>0</v>
      </c>
      <c r="AJ96">
        <v>0</v>
      </c>
      <c r="AK96">
        <v>15.762201733648544</v>
      </c>
      <c r="AL96">
        <v>0</v>
      </c>
      <c r="AM96">
        <v>0</v>
      </c>
      <c r="AN96">
        <v>0.5998431782540512</v>
      </c>
      <c r="AO96">
        <v>0</v>
      </c>
      <c r="AP96">
        <v>0</v>
      </c>
      <c r="AQ96">
        <v>4.2188492063492058</v>
      </c>
      <c r="AR96">
        <v>0.97560326086956517</v>
      </c>
      <c r="AS96">
        <v>1.2731972940826646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425.98336936282323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4.8099999999999996</v>
      </c>
      <c r="L97">
        <v>203.9</v>
      </c>
      <c r="M97">
        <v>27.149999999999995</v>
      </c>
      <c r="N97">
        <v>35.046931629169215</v>
      </c>
      <c r="O97">
        <v>0</v>
      </c>
      <c r="P97">
        <v>30.73</v>
      </c>
      <c r="Q97">
        <v>1.6599999999999997</v>
      </c>
      <c r="R97">
        <v>6.95</v>
      </c>
      <c r="S97">
        <v>5.22</v>
      </c>
      <c r="T97">
        <v>0</v>
      </c>
      <c r="U97">
        <v>16.779439527038313</v>
      </c>
      <c r="V97">
        <v>3.37</v>
      </c>
      <c r="W97">
        <v>9.7600000000000016</v>
      </c>
      <c r="X97">
        <v>43.76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2.61696247464503</v>
      </c>
      <c r="AG97">
        <v>12.983776000000002</v>
      </c>
      <c r="AH97">
        <v>0</v>
      </c>
      <c r="AI97">
        <v>0</v>
      </c>
      <c r="AJ97">
        <v>0</v>
      </c>
      <c r="AK97">
        <v>15.762201733648544</v>
      </c>
      <c r="AL97">
        <v>0</v>
      </c>
      <c r="AM97">
        <v>0</v>
      </c>
      <c r="AN97">
        <v>0.5998431782540512</v>
      </c>
      <c r="AO97">
        <v>0</v>
      </c>
      <c r="AP97">
        <v>0</v>
      </c>
      <c r="AQ97">
        <v>4.2188492063492058</v>
      </c>
      <c r="AR97">
        <v>0.97560326086956517</v>
      </c>
      <c r="AS97">
        <v>1.2731972940826646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427.56680430405663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4.8099999999999996</v>
      </c>
      <c r="L98">
        <v>203.9</v>
      </c>
      <c r="M98">
        <v>27.149999999999995</v>
      </c>
      <c r="N98">
        <v>35.046931629169215</v>
      </c>
      <c r="O98">
        <v>0</v>
      </c>
      <c r="P98">
        <v>30.73</v>
      </c>
      <c r="Q98">
        <v>1.6400000000000001</v>
      </c>
      <c r="R98">
        <v>6.88</v>
      </c>
      <c r="S98">
        <v>3.86</v>
      </c>
      <c r="T98">
        <v>0</v>
      </c>
      <c r="U98">
        <v>16.899455207762482</v>
      </c>
      <c r="V98">
        <v>3.37</v>
      </c>
      <c r="W98">
        <v>9.7600000000000016</v>
      </c>
      <c r="X98">
        <v>43.76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2.61696247464503</v>
      </c>
      <c r="AG98">
        <v>12.983776000000002</v>
      </c>
      <c r="AH98">
        <v>0</v>
      </c>
      <c r="AI98">
        <v>0</v>
      </c>
      <c r="AJ98">
        <v>0</v>
      </c>
      <c r="AK98">
        <v>15.762201733648544</v>
      </c>
      <c r="AL98">
        <v>0</v>
      </c>
      <c r="AM98">
        <v>0</v>
      </c>
      <c r="AN98">
        <v>0.5998431782540512</v>
      </c>
      <c r="AO98">
        <v>0</v>
      </c>
      <c r="AP98">
        <v>0</v>
      </c>
      <c r="AQ98">
        <v>0</v>
      </c>
      <c r="AR98">
        <v>0.97560326086956517</v>
      </c>
      <c r="AS98">
        <v>1.2731972940826646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422.0179707784315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0.14247129999047747</v>
      </c>
      <c r="L99">
        <f t="shared" si="2"/>
        <v>6.1820442697320468</v>
      </c>
      <c r="M99">
        <f t="shared" si="2"/>
        <v>0.64854500000000104</v>
      </c>
      <c r="N99">
        <f t="shared" si="2"/>
        <v>0.84113479711984562</v>
      </c>
      <c r="O99">
        <f t="shared" si="2"/>
        <v>0</v>
      </c>
      <c r="P99">
        <f t="shared" si="2"/>
        <v>0.79523187583742749</v>
      </c>
      <c r="Q99">
        <f t="shared" si="2"/>
        <v>5.3244233997901347E-2</v>
      </c>
      <c r="R99">
        <f t="shared" si="2"/>
        <v>0.22092081078763404</v>
      </c>
      <c r="S99">
        <f t="shared" si="2"/>
        <v>0.13208255431186466</v>
      </c>
      <c r="T99">
        <f t="shared" si="2"/>
        <v>0</v>
      </c>
      <c r="U99">
        <f t="shared" si="2"/>
        <v>0.2336827524658889</v>
      </c>
      <c r="V99">
        <f t="shared" si="2"/>
        <v>0.1138932144872314</v>
      </c>
      <c r="W99">
        <f t="shared" si="2"/>
        <v>0.20149094942935841</v>
      </c>
      <c r="X99">
        <f t="shared" si="2"/>
        <v>0.97103138775945363</v>
      </c>
      <c r="Y99">
        <f t="shared" si="2"/>
        <v>0</v>
      </c>
      <c r="Z99">
        <f t="shared" si="2"/>
        <v>1.411670454545454E-2</v>
      </c>
      <c r="AA99">
        <f t="shared" si="2"/>
        <v>2.4874443037974689E-2</v>
      </c>
      <c r="AB99">
        <f t="shared" si="2"/>
        <v>4.6583964741185292E-2</v>
      </c>
      <c r="AC99">
        <f t="shared" si="2"/>
        <v>3.4295936861944425E-2</v>
      </c>
      <c r="AD99">
        <f t="shared" si="2"/>
        <v>2.6491770249810746E-2</v>
      </c>
      <c r="AE99">
        <f t="shared" si="2"/>
        <v>8.7523016275548898E-2</v>
      </c>
      <c r="AF99">
        <f t="shared" si="2"/>
        <v>0.1184911828093308</v>
      </c>
      <c r="AG99">
        <f t="shared" si="2"/>
        <v>0.31161062400000039</v>
      </c>
      <c r="AH99">
        <f t="shared" si="2"/>
        <v>0.1692042679514256</v>
      </c>
      <c r="AI99">
        <f t="shared" si="2"/>
        <v>1.5734460329929301E-2</v>
      </c>
      <c r="AJ99">
        <f t="shared" si="2"/>
        <v>0</v>
      </c>
      <c r="AK99">
        <f t="shared" si="2"/>
        <v>0.3782928416075646</v>
      </c>
      <c r="AL99">
        <f t="shared" si="2"/>
        <v>0</v>
      </c>
      <c r="AM99">
        <f t="shared" si="2"/>
        <v>1.0583987246811703E-2</v>
      </c>
      <c r="AN99">
        <f t="shared" si="2"/>
        <v>1.3496471510716123E-2</v>
      </c>
      <c r="AO99">
        <f t="shared" si="2"/>
        <v>0</v>
      </c>
      <c r="AP99">
        <f t="shared" si="2"/>
        <v>6.1850879999999922E-3</v>
      </c>
      <c r="AQ99">
        <f t="shared" si="2"/>
        <v>0.20450833174603189</v>
      </c>
      <c r="AR99">
        <f t="shared" si="2"/>
        <v>3.802781861413046E-2</v>
      </c>
      <c r="AS99">
        <f t="shared" si="2"/>
        <v>3.6263113291703869E-2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12.07205716873869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19.239999999999998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19.239999999999998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19.239999999999998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19.239999999999998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19.239999999999998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19.239999999999998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13.39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13.59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13.59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12.67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12.67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12.58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12.58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12.69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12.69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14.73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14.73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14.14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14.81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14.81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17.010000000000002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17.010000000000002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19.239999999999998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19.239999999999998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19.239999999999998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19.239999999999998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19.239999999999998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19.239999999999998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19.239999999999998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19.239999999999998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19.239999999999998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19.239999999999998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19.239999999999998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19.239999999999998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19.239999999999998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19.239999999999998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19.239999999999998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19.239999999999998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19.239999999999998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19.239999999999998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19.239999999999998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19.239999999999998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19.239999999999998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19.239999999999998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19.239999999999998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19.239999999999998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19.239999999999998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19.239999999999998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19.239999999999998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19.239999999999998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19.239999999999998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19.239999999999998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19.239999999999998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19.239999999999998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18.45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18.45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17.23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17.23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18.579999999999998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18.579999999999998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19.239999999999998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19.239999999999998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19.239999999999998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19.239999999999998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18.87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18.87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17.39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17.39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19.100000000000001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19.100000000000001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19.239999999999998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19.239999999999998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19.239999999999998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19.239999999999998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19.239999999999998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19.239999999999998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19.239999999999998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19.239999999999998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19.239999999999998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19.239999999999998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19.239999999999998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19.239999999999998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19.239999999999998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19.239999999999998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19.239999999999998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19.239999999999998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19.239999999999998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19.239999999999998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19.239999999999998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19.239999999999998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19.239999999999998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19.239999999999998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19.239999999999998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19.239999999999998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19.239999999999998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19.239999999999998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19.239999999999998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19.239999999999998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19.239999999999998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19.239999999999998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19.239999999999998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19.239999999999998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19.239999999999998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19.239999999999998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19.239999999999998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19.239999999999998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19.239999999999998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19.239999999999998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19.239999999999998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19.239999999999998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19.239999999999998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19.239999999999998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19.239999999999998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19.239999999999998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19.239999999999998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19.239999999999998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19.239999999999998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19.239999999999998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19.239999999999998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19.239999999999998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19.239999999999998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19.239999999999998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19.239999999999998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19.239999999999998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19.239999999999998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19.239999999999998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19.239999999999998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19.239999999999998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19.239999999999998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19.239999999999998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19.239999999999998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19.239999999999998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19.239999999999998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19.239999999999998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19.239999999999998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19.239999999999998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19.239999999999998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19.239999999999998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19.239999999999998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19.239999999999998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19.239999999999998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19.239999999999998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19.239999999999998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19.239999999999998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19.239999999999998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19.239999999999998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19.239999999999998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19.239999999999998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19.239999999999998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19.239999999999998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19.239999999999998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19.239999999999998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19.239999999999998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19.239999999999998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19.239999999999998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19.239999999999998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19.239999999999998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0.44133000000000017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0.44133000000000017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45693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266.20999999999998</v>
      </c>
      <c r="L3" s="203">
        <v>3.32</v>
      </c>
      <c r="M3" s="203">
        <v>61.34</v>
      </c>
      <c r="N3" s="203">
        <v>50.17</v>
      </c>
      <c r="O3" s="203">
        <v>34.590000000000003</v>
      </c>
      <c r="P3" s="203">
        <v>26.54</v>
      </c>
      <c r="Q3" s="203">
        <v>2.61</v>
      </c>
      <c r="R3" s="203">
        <v>9.84</v>
      </c>
      <c r="S3" s="203">
        <v>8.6300000000000008</v>
      </c>
      <c r="T3" s="203">
        <v>0</v>
      </c>
      <c r="U3" s="203">
        <v>28.88</v>
      </c>
      <c r="V3" s="203">
        <v>7.49</v>
      </c>
      <c r="W3" s="203">
        <v>7.69</v>
      </c>
      <c r="X3" s="203">
        <v>33.659999999999997</v>
      </c>
      <c r="Y3" s="203">
        <v>0</v>
      </c>
      <c r="Z3">
        <v>0</v>
      </c>
      <c r="AA3" s="203">
        <v>15.57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84.02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55.79</v>
      </c>
      <c r="AQ3" s="203">
        <v>20.56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269.31</v>
      </c>
      <c r="L4" s="203">
        <v>3.32</v>
      </c>
      <c r="M4" s="203">
        <v>61.34</v>
      </c>
      <c r="N4" s="203">
        <v>50.17</v>
      </c>
      <c r="O4" s="203">
        <v>34.590000000000003</v>
      </c>
      <c r="P4" s="203">
        <v>26.54</v>
      </c>
      <c r="Q4" s="203">
        <v>2.5299999999999998</v>
      </c>
      <c r="R4" s="203">
        <v>9.84</v>
      </c>
      <c r="S4" s="203">
        <v>6.1</v>
      </c>
      <c r="T4" s="203">
        <v>0</v>
      </c>
      <c r="U4" s="203">
        <v>28.88</v>
      </c>
      <c r="V4" s="203">
        <v>5.41</v>
      </c>
      <c r="W4" s="203">
        <v>7.69</v>
      </c>
      <c r="X4" s="203">
        <v>33.659999999999997</v>
      </c>
      <c r="Y4" s="203">
        <v>0</v>
      </c>
      <c r="Z4">
        <v>0</v>
      </c>
      <c r="AA4" s="203">
        <v>15.57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84.02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55.79</v>
      </c>
      <c r="AQ4" s="203">
        <v>20.56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269.31</v>
      </c>
      <c r="L5" s="203">
        <v>3.32</v>
      </c>
      <c r="M5" s="203">
        <v>61.34</v>
      </c>
      <c r="N5" s="203">
        <v>50.17</v>
      </c>
      <c r="O5" s="203">
        <v>34.590000000000003</v>
      </c>
      <c r="P5" s="203">
        <v>26.54</v>
      </c>
      <c r="Q5" s="203">
        <v>2.39</v>
      </c>
      <c r="R5" s="203">
        <v>9.84</v>
      </c>
      <c r="S5" s="203">
        <v>5.12</v>
      </c>
      <c r="T5" s="203">
        <v>0</v>
      </c>
      <c r="U5" s="203">
        <v>28.88</v>
      </c>
      <c r="V5" s="203">
        <v>4.8099999999999996</v>
      </c>
      <c r="W5" s="203">
        <v>7.69</v>
      </c>
      <c r="X5" s="203">
        <v>33.659999999999997</v>
      </c>
      <c r="Y5" s="203">
        <v>0</v>
      </c>
      <c r="Z5">
        <v>0</v>
      </c>
      <c r="AA5" s="203">
        <v>15.57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84.02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55.79</v>
      </c>
      <c r="AQ5" s="203">
        <v>20.56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269.31</v>
      </c>
      <c r="L6" s="203">
        <v>3.32</v>
      </c>
      <c r="M6" s="203">
        <v>61.34</v>
      </c>
      <c r="N6" s="203">
        <v>50.17</v>
      </c>
      <c r="O6" s="203">
        <v>34.590000000000003</v>
      </c>
      <c r="P6" s="203">
        <v>26.54</v>
      </c>
      <c r="Q6" s="203">
        <v>2.39</v>
      </c>
      <c r="R6" s="203">
        <v>9.84</v>
      </c>
      <c r="S6" s="203">
        <v>5.96</v>
      </c>
      <c r="T6" s="203">
        <v>0</v>
      </c>
      <c r="U6" s="203">
        <v>28.88</v>
      </c>
      <c r="V6" s="203">
        <v>4.8099999999999996</v>
      </c>
      <c r="W6" s="203">
        <v>7.69</v>
      </c>
      <c r="X6" s="203">
        <v>33.659999999999997</v>
      </c>
      <c r="Y6" s="203">
        <v>0</v>
      </c>
      <c r="Z6">
        <v>0</v>
      </c>
      <c r="AA6" s="203">
        <v>15.57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84.02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55.79</v>
      </c>
      <c r="AQ6" s="203">
        <v>20.56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269.31</v>
      </c>
      <c r="L7" s="203">
        <v>3.32</v>
      </c>
      <c r="M7" s="203">
        <v>61.34</v>
      </c>
      <c r="N7" s="203">
        <v>50.17</v>
      </c>
      <c r="O7" s="203">
        <v>34.590000000000003</v>
      </c>
      <c r="P7" s="203">
        <v>26.54</v>
      </c>
      <c r="Q7" s="203">
        <v>2.39</v>
      </c>
      <c r="R7" s="203">
        <v>9.84</v>
      </c>
      <c r="S7" s="203">
        <v>5.96</v>
      </c>
      <c r="T7" s="203">
        <v>0</v>
      </c>
      <c r="U7" s="203">
        <v>28.88</v>
      </c>
      <c r="V7" s="203">
        <v>4.8099999999999996</v>
      </c>
      <c r="W7" s="203">
        <v>7.69</v>
      </c>
      <c r="X7" s="203">
        <v>33.659999999999997</v>
      </c>
      <c r="Y7" s="203">
        <v>0</v>
      </c>
      <c r="Z7">
        <v>0</v>
      </c>
      <c r="AA7" s="203">
        <v>15.57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84.02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55.79</v>
      </c>
      <c r="AQ7" s="203">
        <v>20.56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269.31</v>
      </c>
      <c r="L8" s="203">
        <v>3.32</v>
      </c>
      <c r="M8" s="203">
        <v>61.34</v>
      </c>
      <c r="N8" s="203">
        <v>50.17</v>
      </c>
      <c r="O8" s="203">
        <v>34.590000000000003</v>
      </c>
      <c r="P8" s="203">
        <v>26.54</v>
      </c>
      <c r="Q8" s="203">
        <v>2.39</v>
      </c>
      <c r="R8" s="203">
        <v>9.84</v>
      </c>
      <c r="S8" s="203">
        <v>5.96</v>
      </c>
      <c r="T8" s="203">
        <v>0</v>
      </c>
      <c r="U8" s="203">
        <v>28.88</v>
      </c>
      <c r="V8" s="203">
        <v>4.8099999999999996</v>
      </c>
      <c r="W8" s="203">
        <v>7.69</v>
      </c>
      <c r="X8" s="203">
        <v>33.659999999999997</v>
      </c>
      <c r="Y8" s="203">
        <v>0</v>
      </c>
      <c r="Z8">
        <v>0</v>
      </c>
      <c r="AA8" s="203">
        <v>15.57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84.02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55.79</v>
      </c>
      <c r="AQ8" s="203">
        <v>20.56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269.31</v>
      </c>
      <c r="L9" s="203">
        <v>3.32</v>
      </c>
      <c r="M9" s="203">
        <v>61.34</v>
      </c>
      <c r="N9" s="203">
        <v>50.17</v>
      </c>
      <c r="O9" s="203">
        <v>34.590000000000003</v>
      </c>
      <c r="P9" s="203">
        <v>26.54</v>
      </c>
      <c r="Q9" s="203">
        <v>2.39</v>
      </c>
      <c r="R9" s="203">
        <v>9.84</v>
      </c>
      <c r="S9" s="203">
        <v>5.96</v>
      </c>
      <c r="T9" s="203">
        <v>0</v>
      </c>
      <c r="U9" s="203">
        <v>28.88</v>
      </c>
      <c r="V9" s="203">
        <v>4.8099999999999996</v>
      </c>
      <c r="W9" s="203">
        <v>7.69</v>
      </c>
      <c r="X9" s="203">
        <v>33.659999999999997</v>
      </c>
      <c r="Y9" s="203">
        <v>0</v>
      </c>
      <c r="Z9">
        <v>0</v>
      </c>
      <c r="AA9" s="203">
        <v>15.57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84.02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55.79</v>
      </c>
      <c r="AQ9" s="203">
        <v>20.56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269.31</v>
      </c>
      <c r="L10" s="203">
        <v>3.32</v>
      </c>
      <c r="M10" s="203">
        <v>61.34</v>
      </c>
      <c r="N10" s="203">
        <v>50.17</v>
      </c>
      <c r="O10" s="203">
        <v>34.590000000000003</v>
      </c>
      <c r="P10" s="203">
        <v>26.54</v>
      </c>
      <c r="Q10" s="203">
        <v>2.39</v>
      </c>
      <c r="R10" s="203">
        <v>9.84</v>
      </c>
      <c r="S10" s="203">
        <v>5.96</v>
      </c>
      <c r="T10" s="203">
        <v>0</v>
      </c>
      <c r="U10" s="203">
        <v>28.88</v>
      </c>
      <c r="V10" s="203">
        <v>4.8099999999999996</v>
      </c>
      <c r="W10" s="203">
        <v>7.69</v>
      </c>
      <c r="X10" s="203">
        <v>33.659999999999997</v>
      </c>
      <c r="Y10" s="203">
        <v>0</v>
      </c>
      <c r="Z10">
        <v>0</v>
      </c>
      <c r="AA10" s="203">
        <v>15.57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84.02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55.79</v>
      </c>
      <c r="AQ10" s="203">
        <v>20.56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269.31</v>
      </c>
      <c r="L11" s="203">
        <v>3.32</v>
      </c>
      <c r="M11" s="203">
        <v>61.34</v>
      </c>
      <c r="N11" s="203">
        <v>50.17</v>
      </c>
      <c r="O11" s="203">
        <v>34.590000000000003</v>
      </c>
      <c r="P11" s="203">
        <v>26.54</v>
      </c>
      <c r="Q11" s="203">
        <v>2.39</v>
      </c>
      <c r="R11" s="203">
        <v>9.84</v>
      </c>
      <c r="S11" s="203">
        <v>5.96</v>
      </c>
      <c r="T11" s="203">
        <v>0</v>
      </c>
      <c r="U11" s="203">
        <v>28.88</v>
      </c>
      <c r="V11" s="203">
        <v>4.8099999999999996</v>
      </c>
      <c r="W11" s="203">
        <v>7.69</v>
      </c>
      <c r="X11" s="203">
        <v>33.659999999999997</v>
      </c>
      <c r="Y11" s="203">
        <v>0</v>
      </c>
      <c r="Z11">
        <v>0</v>
      </c>
      <c r="AA11" s="203">
        <v>15.57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84.02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55.79</v>
      </c>
      <c r="AQ11" s="203">
        <v>20.56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269.31</v>
      </c>
      <c r="L12" s="203">
        <v>3.32</v>
      </c>
      <c r="M12" s="203">
        <v>61.34</v>
      </c>
      <c r="N12" s="203">
        <v>50.17</v>
      </c>
      <c r="O12" s="203">
        <v>34.590000000000003</v>
      </c>
      <c r="P12" s="203">
        <v>26.54</v>
      </c>
      <c r="Q12" s="203">
        <v>2.39</v>
      </c>
      <c r="R12" s="203">
        <v>9.84</v>
      </c>
      <c r="S12" s="203">
        <v>5.96</v>
      </c>
      <c r="T12" s="203">
        <v>0</v>
      </c>
      <c r="U12" s="203">
        <v>28.88</v>
      </c>
      <c r="V12" s="203">
        <v>4.8099999999999996</v>
      </c>
      <c r="W12" s="203">
        <v>7.69</v>
      </c>
      <c r="X12" s="203">
        <v>33.659999999999997</v>
      </c>
      <c r="Y12" s="203">
        <v>0</v>
      </c>
      <c r="Z12">
        <v>0</v>
      </c>
      <c r="AA12" s="203">
        <v>15.57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84.02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55.79</v>
      </c>
      <c r="AQ12" s="203">
        <v>20.56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269.31</v>
      </c>
      <c r="L13" s="203">
        <v>3.32</v>
      </c>
      <c r="M13" s="203">
        <v>61.34</v>
      </c>
      <c r="N13" s="203">
        <v>50.17</v>
      </c>
      <c r="O13" s="203">
        <v>34.590000000000003</v>
      </c>
      <c r="P13" s="203">
        <v>26.54</v>
      </c>
      <c r="Q13" s="203">
        <v>2.39</v>
      </c>
      <c r="R13" s="203">
        <v>9.84</v>
      </c>
      <c r="S13" s="203">
        <v>5.96</v>
      </c>
      <c r="T13" s="203">
        <v>0</v>
      </c>
      <c r="U13" s="203">
        <v>28.88</v>
      </c>
      <c r="V13" s="203">
        <v>4.8099999999999996</v>
      </c>
      <c r="W13" s="203">
        <v>7.69</v>
      </c>
      <c r="X13" s="203">
        <v>33.659999999999997</v>
      </c>
      <c r="Y13" s="203">
        <v>0</v>
      </c>
      <c r="Z13">
        <v>0</v>
      </c>
      <c r="AA13" s="203">
        <v>15.57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84.02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55.79</v>
      </c>
      <c r="AQ13" s="203">
        <v>20.56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269.31</v>
      </c>
      <c r="L14" s="203">
        <v>3.32</v>
      </c>
      <c r="M14" s="203">
        <v>61.34</v>
      </c>
      <c r="N14" s="203">
        <v>50.17</v>
      </c>
      <c r="O14" s="203">
        <v>34.590000000000003</v>
      </c>
      <c r="P14" s="203">
        <v>26.54</v>
      </c>
      <c r="Q14" s="203">
        <v>2.39</v>
      </c>
      <c r="R14" s="203">
        <v>9.84</v>
      </c>
      <c r="S14" s="203">
        <v>5.96</v>
      </c>
      <c r="T14" s="203">
        <v>0</v>
      </c>
      <c r="U14" s="203">
        <v>28.88</v>
      </c>
      <c r="V14" s="203">
        <v>4.8099999999999996</v>
      </c>
      <c r="W14" s="203">
        <v>7.69</v>
      </c>
      <c r="X14" s="203">
        <v>33.659999999999997</v>
      </c>
      <c r="Y14" s="203">
        <v>0</v>
      </c>
      <c r="Z14">
        <v>0</v>
      </c>
      <c r="AA14" s="203">
        <v>15.57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84.02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55.79</v>
      </c>
      <c r="AQ14" s="203">
        <v>20.56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269.31</v>
      </c>
      <c r="L15" s="203">
        <v>3.32</v>
      </c>
      <c r="M15" s="203">
        <v>61.34</v>
      </c>
      <c r="N15" s="203">
        <v>50.17</v>
      </c>
      <c r="O15" s="203">
        <v>34.590000000000003</v>
      </c>
      <c r="P15" s="203">
        <v>26.54</v>
      </c>
      <c r="Q15" s="203">
        <v>2.39</v>
      </c>
      <c r="R15" s="203">
        <v>9.84</v>
      </c>
      <c r="S15" s="203">
        <v>5.96</v>
      </c>
      <c r="T15" s="203">
        <v>0</v>
      </c>
      <c r="U15" s="203">
        <v>28.88</v>
      </c>
      <c r="V15" s="203">
        <v>4.8099999999999996</v>
      </c>
      <c r="W15" s="203">
        <v>7.69</v>
      </c>
      <c r="X15" s="203">
        <v>33.659999999999997</v>
      </c>
      <c r="Y15" s="203">
        <v>0</v>
      </c>
      <c r="Z15">
        <v>0</v>
      </c>
      <c r="AA15" s="203">
        <v>15.57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84.02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55.79</v>
      </c>
      <c r="AQ15" s="203">
        <v>20.56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269.31</v>
      </c>
      <c r="L16" s="203">
        <v>3.32</v>
      </c>
      <c r="M16" s="203">
        <v>61.34</v>
      </c>
      <c r="N16" s="203">
        <v>50.17</v>
      </c>
      <c r="O16" s="203">
        <v>34.590000000000003</v>
      </c>
      <c r="P16" s="203">
        <v>26.54</v>
      </c>
      <c r="Q16" s="203">
        <v>2.39</v>
      </c>
      <c r="R16" s="203">
        <v>9.84</v>
      </c>
      <c r="S16" s="203">
        <v>5.96</v>
      </c>
      <c r="T16" s="203">
        <v>0</v>
      </c>
      <c r="U16" s="203">
        <v>28.88</v>
      </c>
      <c r="V16" s="203">
        <v>4.8099999999999996</v>
      </c>
      <c r="W16" s="203">
        <v>7.69</v>
      </c>
      <c r="X16" s="203">
        <v>33.659999999999997</v>
      </c>
      <c r="Y16" s="203">
        <v>0</v>
      </c>
      <c r="Z16">
        <v>0</v>
      </c>
      <c r="AA16" s="203">
        <v>15.57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84.02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55.79</v>
      </c>
      <c r="AQ16" s="203">
        <v>20.56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269.31</v>
      </c>
      <c r="L17" s="203">
        <v>3.32</v>
      </c>
      <c r="M17" s="203">
        <v>61.34</v>
      </c>
      <c r="N17" s="203">
        <v>50.17</v>
      </c>
      <c r="O17" s="203">
        <v>34.590000000000003</v>
      </c>
      <c r="P17" s="203">
        <v>26.54</v>
      </c>
      <c r="Q17" s="203">
        <v>2.39</v>
      </c>
      <c r="R17" s="203">
        <v>9.84</v>
      </c>
      <c r="S17" s="203">
        <v>5.96</v>
      </c>
      <c r="T17" s="203">
        <v>0</v>
      </c>
      <c r="U17" s="203">
        <v>28.88</v>
      </c>
      <c r="V17" s="203">
        <v>4.8099999999999996</v>
      </c>
      <c r="W17" s="203">
        <v>7.69</v>
      </c>
      <c r="X17" s="203">
        <v>33.659999999999997</v>
      </c>
      <c r="Y17" s="203">
        <v>0</v>
      </c>
      <c r="Z17">
        <v>0</v>
      </c>
      <c r="AA17" s="203">
        <v>15.57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84.02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55.79</v>
      </c>
      <c r="AQ17" s="203">
        <v>20.56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269.31</v>
      </c>
      <c r="L18" s="203">
        <v>3.32</v>
      </c>
      <c r="M18" s="203">
        <v>61.34</v>
      </c>
      <c r="N18" s="203">
        <v>50.17</v>
      </c>
      <c r="O18" s="203">
        <v>34.590000000000003</v>
      </c>
      <c r="P18" s="203">
        <v>26.54</v>
      </c>
      <c r="Q18" s="203">
        <v>2.39</v>
      </c>
      <c r="R18" s="203">
        <v>9.84</v>
      </c>
      <c r="S18" s="203">
        <v>5.96</v>
      </c>
      <c r="T18" s="203">
        <v>0</v>
      </c>
      <c r="U18" s="203">
        <v>28.88</v>
      </c>
      <c r="V18" s="203">
        <v>4.8099999999999996</v>
      </c>
      <c r="W18" s="203">
        <v>7.69</v>
      </c>
      <c r="X18" s="203">
        <v>33.659999999999997</v>
      </c>
      <c r="Y18" s="203">
        <v>0</v>
      </c>
      <c r="Z18">
        <v>0</v>
      </c>
      <c r="AA18" s="203">
        <v>15.57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84.02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55.79</v>
      </c>
      <c r="AQ18" s="203">
        <v>20.56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269.31</v>
      </c>
      <c r="L19" s="203">
        <v>3.32</v>
      </c>
      <c r="M19" s="203">
        <v>61.34</v>
      </c>
      <c r="N19" s="203">
        <v>50.17</v>
      </c>
      <c r="O19" s="203">
        <v>34.590000000000003</v>
      </c>
      <c r="P19" s="203">
        <v>26.54</v>
      </c>
      <c r="Q19" s="203">
        <v>2.39</v>
      </c>
      <c r="R19" s="203">
        <v>9.84</v>
      </c>
      <c r="S19" s="203">
        <v>5.96</v>
      </c>
      <c r="T19" s="203">
        <v>0</v>
      </c>
      <c r="U19" s="203">
        <v>28.88</v>
      </c>
      <c r="V19" s="203">
        <v>4.8099999999999996</v>
      </c>
      <c r="W19" s="203">
        <v>7.69</v>
      </c>
      <c r="X19" s="203">
        <v>33.659999999999997</v>
      </c>
      <c r="Y19" s="203">
        <v>0</v>
      </c>
      <c r="Z19">
        <v>0</v>
      </c>
      <c r="AA19" s="203">
        <v>15.99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84.02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55.79</v>
      </c>
      <c r="AQ19" s="203">
        <v>20.56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269.31</v>
      </c>
      <c r="L20" s="203">
        <v>3.32</v>
      </c>
      <c r="M20" s="203">
        <v>61.34</v>
      </c>
      <c r="N20" s="203">
        <v>50.17</v>
      </c>
      <c r="O20" s="203">
        <v>34.590000000000003</v>
      </c>
      <c r="P20" s="203">
        <v>26.54</v>
      </c>
      <c r="Q20" s="203">
        <v>2.39</v>
      </c>
      <c r="R20" s="203">
        <v>9.84</v>
      </c>
      <c r="S20" s="203">
        <v>5.96</v>
      </c>
      <c r="T20" s="203">
        <v>0</v>
      </c>
      <c r="U20" s="203">
        <v>28.88</v>
      </c>
      <c r="V20" s="203">
        <v>4.8099999999999996</v>
      </c>
      <c r="W20" s="203">
        <v>7.69</v>
      </c>
      <c r="X20" s="203">
        <v>33.659999999999997</v>
      </c>
      <c r="Y20" s="203">
        <v>0</v>
      </c>
      <c r="Z20">
        <v>0</v>
      </c>
      <c r="AA20" s="203">
        <v>15.99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84.02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55.79</v>
      </c>
      <c r="AQ20" s="203">
        <v>20.56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269.31</v>
      </c>
      <c r="L21" s="203">
        <v>3.32</v>
      </c>
      <c r="M21" s="203">
        <v>61.34</v>
      </c>
      <c r="N21" s="203">
        <v>50.17</v>
      </c>
      <c r="O21" s="203">
        <v>34.590000000000003</v>
      </c>
      <c r="P21" s="203">
        <v>26.54</v>
      </c>
      <c r="Q21" s="203">
        <v>2.39</v>
      </c>
      <c r="R21" s="203">
        <v>9.84</v>
      </c>
      <c r="S21" s="203">
        <v>5.96</v>
      </c>
      <c r="T21" s="203">
        <v>0</v>
      </c>
      <c r="U21" s="203">
        <v>28.88</v>
      </c>
      <c r="V21" s="203">
        <v>4.8099999999999996</v>
      </c>
      <c r="W21" s="203">
        <v>7.69</v>
      </c>
      <c r="X21" s="203">
        <v>33.659999999999997</v>
      </c>
      <c r="Y21" s="203">
        <v>0</v>
      </c>
      <c r="Z21">
        <v>0</v>
      </c>
      <c r="AA21" s="203">
        <v>15.99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84.02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55.79</v>
      </c>
      <c r="AQ21" s="203">
        <v>20.56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269.3</v>
      </c>
      <c r="L22" s="203">
        <v>3.32</v>
      </c>
      <c r="M22" s="203">
        <v>61.34</v>
      </c>
      <c r="N22" s="203">
        <v>50.17</v>
      </c>
      <c r="O22" s="203">
        <v>34.590000000000003</v>
      </c>
      <c r="P22" s="203">
        <v>26.54</v>
      </c>
      <c r="Q22" s="203">
        <v>2.39</v>
      </c>
      <c r="R22" s="203">
        <v>9.84</v>
      </c>
      <c r="S22" s="203">
        <v>5.96</v>
      </c>
      <c r="T22" s="203">
        <v>0</v>
      </c>
      <c r="U22" s="203">
        <v>28.88</v>
      </c>
      <c r="V22" s="203">
        <v>4.8099999999999996</v>
      </c>
      <c r="W22" s="203">
        <v>7.69</v>
      </c>
      <c r="X22" s="203">
        <v>33.659999999999997</v>
      </c>
      <c r="Y22" s="203">
        <v>0</v>
      </c>
      <c r="Z22">
        <v>0</v>
      </c>
      <c r="AA22" s="203">
        <v>15.99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84.02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55.79</v>
      </c>
      <c r="AQ22" s="203">
        <v>20.56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269.3</v>
      </c>
      <c r="L23" s="203">
        <v>3.32</v>
      </c>
      <c r="M23" s="203">
        <v>61.34</v>
      </c>
      <c r="N23" s="203">
        <v>50.17</v>
      </c>
      <c r="O23" s="203">
        <v>34.590000000000003</v>
      </c>
      <c r="P23" s="203">
        <v>26.54</v>
      </c>
      <c r="Q23" s="203">
        <v>2.39</v>
      </c>
      <c r="R23" s="203">
        <v>9.84</v>
      </c>
      <c r="S23" s="203">
        <v>5.96</v>
      </c>
      <c r="T23" s="203">
        <v>0</v>
      </c>
      <c r="U23" s="203">
        <v>28.88</v>
      </c>
      <c r="V23" s="203">
        <v>4.8099999999999996</v>
      </c>
      <c r="W23" s="203">
        <v>7.69</v>
      </c>
      <c r="X23" s="203">
        <v>32.340000000000003</v>
      </c>
      <c r="Y23" s="203">
        <v>0</v>
      </c>
      <c r="Z23">
        <v>0</v>
      </c>
      <c r="AA23" s="203">
        <v>15.99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84.02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55.79</v>
      </c>
      <c r="AQ23" s="203">
        <v>20.56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269.3</v>
      </c>
      <c r="L24" s="203">
        <v>3.32</v>
      </c>
      <c r="M24" s="203">
        <v>61.34</v>
      </c>
      <c r="N24" s="203">
        <v>50.17</v>
      </c>
      <c r="O24" s="203">
        <v>34.590000000000003</v>
      </c>
      <c r="P24" s="203">
        <v>26.54</v>
      </c>
      <c r="Q24" s="203">
        <v>2.39</v>
      </c>
      <c r="R24" s="203">
        <v>9.84</v>
      </c>
      <c r="S24" s="203">
        <v>5.96</v>
      </c>
      <c r="T24" s="203">
        <v>0</v>
      </c>
      <c r="U24" s="203">
        <v>28.88</v>
      </c>
      <c r="V24" s="203">
        <v>4.8099999999999996</v>
      </c>
      <c r="W24" s="203">
        <v>7.69</v>
      </c>
      <c r="X24" s="203">
        <v>33.659999999999997</v>
      </c>
      <c r="Y24" s="203">
        <v>0</v>
      </c>
      <c r="Z24">
        <v>0</v>
      </c>
      <c r="AA24" s="203">
        <v>15.99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84.02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55.79</v>
      </c>
      <c r="AQ24" s="203">
        <v>20.56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269.3</v>
      </c>
      <c r="L25" s="203">
        <v>3.32</v>
      </c>
      <c r="M25" s="203">
        <v>61.34</v>
      </c>
      <c r="N25" s="203">
        <v>50.17</v>
      </c>
      <c r="O25" s="203">
        <v>34.590000000000003</v>
      </c>
      <c r="P25" s="203">
        <v>19.79</v>
      </c>
      <c r="Q25" s="203">
        <v>2.39</v>
      </c>
      <c r="R25" s="203">
        <v>9.84</v>
      </c>
      <c r="S25" s="203">
        <v>5.96</v>
      </c>
      <c r="T25" s="203">
        <v>0</v>
      </c>
      <c r="U25" s="203">
        <v>28.88</v>
      </c>
      <c r="V25" s="203">
        <v>4.8099999999999996</v>
      </c>
      <c r="W25" s="203">
        <v>7.7</v>
      </c>
      <c r="X25" s="203">
        <v>33.659999999999997</v>
      </c>
      <c r="Y25" s="203">
        <v>0</v>
      </c>
      <c r="Z25">
        <v>0</v>
      </c>
      <c r="AA25" s="203">
        <v>15.99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84.02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55.79</v>
      </c>
      <c r="AQ25" s="203">
        <v>20.56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269.3</v>
      </c>
      <c r="L26" s="203">
        <v>3.04</v>
      </c>
      <c r="M26" s="203">
        <v>61.34</v>
      </c>
      <c r="N26" s="203">
        <v>50.17</v>
      </c>
      <c r="O26" s="203">
        <v>34.590000000000003</v>
      </c>
      <c r="P26" s="203">
        <v>19.79</v>
      </c>
      <c r="Q26" s="203">
        <v>2.39</v>
      </c>
      <c r="R26" s="203">
        <v>9.84</v>
      </c>
      <c r="S26" s="203">
        <v>5.96</v>
      </c>
      <c r="T26" s="203">
        <v>0</v>
      </c>
      <c r="U26" s="203">
        <v>28.88</v>
      </c>
      <c r="V26" s="203">
        <v>4.8099999999999996</v>
      </c>
      <c r="W26" s="203">
        <v>14.1</v>
      </c>
      <c r="X26" s="203">
        <v>62.64</v>
      </c>
      <c r="Y26" s="203">
        <v>0</v>
      </c>
      <c r="Z26">
        <v>0</v>
      </c>
      <c r="AA26" s="203">
        <v>15.99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84.02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86.56</v>
      </c>
      <c r="AQ26" s="203">
        <v>20.56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269.3</v>
      </c>
      <c r="L27" s="203">
        <v>5.72</v>
      </c>
      <c r="M27" s="203">
        <v>61.34</v>
      </c>
      <c r="N27" s="203">
        <v>50.17</v>
      </c>
      <c r="O27" s="203">
        <v>34.590000000000003</v>
      </c>
      <c r="P27" s="203">
        <v>19.79</v>
      </c>
      <c r="Q27" s="203">
        <v>3.32</v>
      </c>
      <c r="R27" s="203">
        <v>14.27</v>
      </c>
      <c r="S27" s="203">
        <v>8.5399999999999991</v>
      </c>
      <c r="T27" s="203">
        <v>0</v>
      </c>
      <c r="U27" s="203">
        <v>16.05</v>
      </c>
      <c r="V27" s="203">
        <v>8.7899999999999991</v>
      </c>
      <c r="W27" s="203">
        <v>14.1</v>
      </c>
      <c r="X27" s="203">
        <v>62.64</v>
      </c>
      <c r="Y27" s="203">
        <v>0</v>
      </c>
      <c r="Z27">
        <v>0</v>
      </c>
      <c r="AA27" s="203">
        <v>15.99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84.02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117.96</v>
      </c>
      <c r="AQ27" s="203">
        <v>38.1</v>
      </c>
      <c r="AR27" s="203">
        <v>7.0000000000000007E-2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275.99</v>
      </c>
      <c r="L28" s="203">
        <v>5.99</v>
      </c>
      <c r="M28" s="203">
        <v>61.34</v>
      </c>
      <c r="N28" s="203">
        <v>50.17</v>
      </c>
      <c r="O28" s="203">
        <v>34.590000000000003</v>
      </c>
      <c r="P28" s="203">
        <v>19.79</v>
      </c>
      <c r="Q28" s="203">
        <v>4.1900000000000004</v>
      </c>
      <c r="R28" s="203">
        <v>17.600000000000001</v>
      </c>
      <c r="S28" s="203">
        <v>10.92</v>
      </c>
      <c r="T28" s="203">
        <v>0</v>
      </c>
      <c r="U28" s="203">
        <v>16.05</v>
      </c>
      <c r="V28" s="203">
        <v>8.7899999999999991</v>
      </c>
      <c r="W28" s="203">
        <v>14.1</v>
      </c>
      <c r="X28" s="203">
        <v>62.64</v>
      </c>
      <c r="Y28" s="203">
        <v>0</v>
      </c>
      <c r="Z28">
        <v>0</v>
      </c>
      <c r="AA28" s="203">
        <v>15.99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84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117.96</v>
      </c>
      <c r="AQ28" s="203">
        <v>38.1</v>
      </c>
      <c r="AR28" s="203">
        <v>0.64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337.73</v>
      </c>
      <c r="L29" s="203">
        <v>6.03</v>
      </c>
      <c r="M29" s="203">
        <v>61.34</v>
      </c>
      <c r="N29" s="203">
        <v>50.17</v>
      </c>
      <c r="O29" s="203">
        <v>34.590000000000003</v>
      </c>
      <c r="P29" s="203">
        <v>19.79</v>
      </c>
      <c r="Q29" s="203">
        <v>4.3499999999999996</v>
      </c>
      <c r="R29" s="203">
        <v>17.91</v>
      </c>
      <c r="S29" s="203">
        <v>11.15</v>
      </c>
      <c r="T29" s="203">
        <v>0</v>
      </c>
      <c r="U29" s="203">
        <v>16.05</v>
      </c>
      <c r="V29" s="203">
        <v>8.7899999999999991</v>
      </c>
      <c r="W29" s="203">
        <v>14.1</v>
      </c>
      <c r="X29" s="203">
        <v>62.64</v>
      </c>
      <c r="Y29" s="203">
        <v>0</v>
      </c>
      <c r="Z29">
        <v>0</v>
      </c>
      <c r="AA29" s="203">
        <v>15.99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84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117.96</v>
      </c>
      <c r="AQ29" s="203">
        <v>38.1</v>
      </c>
      <c r="AR29" s="203">
        <v>1.42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393.73</v>
      </c>
      <c r="L30" s="203">
        <v>6.03</v>
      </c>
      <c r="M30" s="203">
        <v>61.34</v>
      </c>
      <c r="N30" s="203">
        <v>50.17</v>
      </c>
      <c r="O30" s="203">
        <v>34.590000000000003</v>
      </c>
      <c r="P30" s="203">
        <v>19.79</v>
      </c>
      <c r="Q30" s="203">
        <v>4.3499999999999996</v>
      </c>
      <c r="R30" s="203">
        <v>17.91</v>
      </c>
      <c r="S30" s="203">
        <v>11.15</v>
      </c>
      <c r="T30" s="203">
        <v>0</v>
      </c>
      <c r="U30" s="203">
        <v>16.05</v>
      </c>
      <c r="V30" s="203">
        <v>8.7899999999999991</v>
      </c>
      <c r="W30" s="203">
        <v>14.1</v>
      </c>
      <c r="X30" s="203">
        <v>62.64</v>
      </c>
      <c r="Y30" s="203">
        <v>0</v>
      </c>
      <c r="Z30">
        <v>0</v>
      </c>
      <c r="AA30" s="203">
        <v>15.99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84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117.96</v>
      </c>
      <c r="AQ30" s="203">
        <v>38.1</v>
      </c>
      <c r="AR30" s="203">
        <v>4.0599999999999996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442.43</v>
      </c>
      <c r="L31" s="203">
        <v>6.03</v>
      </c>
      <c r="M31" s="203">
        <v>61.34</v>
      </c>
      <c r="N31" s="203">
        <v>50.17</v>
      </c>
      <c r="O31" s="203">
        <v>34.590000000000003</v>
      </c>
      <c r="P31" s="203">
        <v>19.79</v>
      </c>
      <c r="Q31" s="203">
        <v>4.3499999999999996</v>
      </c>
      <c r="R31" s="203">
        <v>17.91</v>
      </c>
      <c r="S31" s="203">
        <v>11.15</v>
      </c>
      <c r="T31" s="203">
        <v>0</v>
      </c>
      <c r="U31" s="203">
        <v>9.6300000000000008</v>
      </c>
      <c r="V31" s="203">
        <v>8.7899999999999991</v>
      </c>
      <c r="W31" s="203">
        <v>14.1</v>
      </c>
      <c r="X31" s="203">
        <v>62.64</v>
      </c>
      <c r="Y31" s="203">
        <v>0</v>
      </c>
      <c r="Z31">
        <v>0</v>
      </c>
      <c r="AA31" s="203">
        <v>15.99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84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117.96</v>
      </c>
      <c r="AQ31" s="203">
        <v>38.1</v>
      </c>
      <c r="AR31" s="203">
        <v>10.85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471.28</v>
      </c>
      <c r="L32" s="203">
        <v>6.03</v>
      </c>
      <c r="M32" s="203">
        <v>61.34</v>
      </c>
      <c r="N32" s="203">
        <v>50.17</v>
      </c>
      <c r="O32" s="203">
        <v>34.590000000000003</v>
      </c>
      <c r="P32" s="203">
        <v>19.79</v>
      </c>
      <c r="Q32" s="203">
        <v>4.3499999999999996</v>
      </c>
      <c r="R32" s="203">
        <v>17.91</v>
      </c>
      <c r="S32" s="203">
        <v>11.15</v>
      </c>
      <c r="T32" s="203">
        <v>0</v>
      </c>
      <c r="U32" s="203">
        <v>9.6300000000000008</v>
      </c>
      <c r="V32" s="203">
        <v>8.7899999999999991</v>
      </c>
      <c r="W32" s="203">
        <v>14.1</v>
      </c>
      <c r="X32" s="203">
        <v>62.64</v>
      </c>
      <c r="Y32" s="203">
        <v>0</v>
      </c>
      <c r="Z32">
        <v>0</v>
      </c>
      <c r="AA32" s="203">
        <v>13.46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84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117.96</v>
      </c>
      <c r="AQ32" s="203">
        <v>38.1</v>
      </c>
      <c r="AR32" s="203">
        <v>21.36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489.9</v>
      </c>
      <c r="L33" s="203">
        <v>6.03</v>
      </c>
      <c r="M33" s="203">
        <v>61.34</v>
      </c>
      <c r="N33" s="203">
        <v>50.17</v>
      </c>
      <c r="O33" s="203">
        <v>34.590000000000003</v>
      </c>
      <c r="P33" s="203">
        <v>19.79</v>
      </c>
      <c r="Q33" s="203">
        <v>4.3499999999999996</v>
      </c>
      <c r="R33" s="203">
        <v>17.91</v>
      </c>
      <c r="S33" s="203">
        <v>11.15</v>
      </c>
      <c r="T33" s="203">
        <v>0</v>
      </c>
      <c r="U33" s="203">
        <v>7.7</v>
      </c>
      <c r="V33" s="203">
        <v>8.7899999999999991</v>
      </c>
      <c r="W33" s="203">
        <v>14.1</v>
      </c>
      <c r="X33" s="203">
        <v>62.64</v>
      </c>
      <c r="Y33" s="203">
        <v>0</v>
      </c>
      <c r="Z33">
        <v>0</v>
      </c>
      <c r="AA33" s="203">
        <v>13.46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84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117.96</v>
      </c>
      <c r="AQ33" s="203">
        <v>38.1</v>
      </c>
      <c r="AR33" s="203">
        <v>30.5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489.9</v>
      </c>
      <c r="L34" s="203">
        <v>6.03</v>
      </c>
      <c r="M34" s="203">
        <v>61.34</v>
      </c>
      <c r="N34" s="203">
        <v>50.17</v>
      </c>
      <c r="O34" s="203">
        <v>34.590000000000003</v>
      </c>
      <c r="P34" s="203">
        <v>19.79</v>
      </c>
      <c r="Q34" s="203">
        <v>4.3499999999999996</v>
      </c>
      <c r="R34" s="203">
        <v>17.91</v>
      </c>
      <c r="S34" s="203">
        <v>11.15</v>
      </c>
      <c r="T34" s="203">
        <v>0</v>
      </c>
      <c r="U34" s="203">
        <v>7.7</v>
      </c>
      <c r="V34" s="203">
        <v>8.7899999999999991</v>
      </c>
      <c r="W34" s="203">
        <v>14.1</v>
      </c>
      <c r="X34" s="203">
        <v>62.64</v>
      </c>
      <c r="Y34" s="203">
        <v>0</v>
      </c>
      <c r="Z34">
        <v>0</v>
      </c>
      <c r="AA34" s="203">
        <v>15.99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84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117.96</v>
      </c>
      <c r="AQ34" s="203">
        <v>38.1</v>
      </c>
      <c r="AR34" s="203">
        <v>33.5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489.9</v>
      </c>
      <c r="L35" s="203">
        <v>6.03</v>
      </c>
      <c r="M35" s="203">
        <v>61.34</v>
      </c>
      <c r="N35" s="203">
        <v>50.17</v>
      </c>
      <c r="O35" s="203">
        <v>34.590000000000003</v>
      </c>
      <c r="P35" s="203">
        <v>19.79</v>
      </c>
      <c r="Q35" s="203">
        <v>4.3499999999999996</v>
      </c>
      <c r="R35" s="203">
        <v>17.91</v>
      </c>
      <c r="S35" s="203">
        <v>11.15</v>
      </c>
      <c r="T35" s="203">
        <v>0</v>
      </c>
      <c r="U35" s="203">
        <v>7.7</v>
      </c>
      <c r="V35" s="203">
        <v>8.7899999999999991</v>
      </c>
      <c r="W35" s="203">
        <v>13.97</v>
      </c>
      <c r="X35" s="203">
        <v>62.64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84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117.96</v>
      </c>
      <c r="AQ35" s="203">
        <v>38.1</v>
      </c>
      <c r="AR35" s="203">
        <v>36.5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489.9</v>
      </c>
      <c r="L36" s="203">
        <v>6.03</v>
      </c>
      <c r="M36" s="203">
        <v>61.34</v>
      </c>
      <c r="N36" s="203">
        <v>50.17</v>
      </c>
      <c r="O36" s="203">
        <v>34.590000000000003</v>
      </c>
      <c r="P36" s="203">
        <v>19.79</v>
      </c>
      <c r="Q36" s="203">
        <v>4.3499999999999996</v>
      </c>
      <c r="R36" s="203">
        <v>17.91</v>
      </c>
      <c r="S36" s="203">
        <v>11.15</v>
      </c>
      <c r="T36" s="203">
        <v>0</v>
      </c>
      <c r="U36" s="203">
        <v>7.7</v>
      </c>
      <c r="V36" s="203">
        <v>8.7899999999999991</v>
      </c>
      <c r="W36" s="203">
        <v>13.97</v>
      </c>
      <c r="X36" s="203">
        <v>62.64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84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117.96</v>
      </c>
      <c r="AQ36" s="203">
        <v>38.1</v>
      </c>
      <c r="AR36" s="203">
        <v>36.5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489.9</v>
      </c>
      <c r="L37" s="203">
        <v>6.03</v>
      </c>
      <c r="M37" s="203">
        <v>61.34</v>
      </c>
      <c r="N37" s="203">
        <v>50.17</v>
      </c>
      <c r="O37" s="203">
        <v>34.590000000000003</v>
      </c>
      <c r="P37" s="203">
        <v>19.79</v>
      </c>
      <c r="Q37" s="203">
        <v>4.3499999999999996</v>
      </c>
      <c r="R37" s="203">
        <v>17.91</v>
      </c>
      <c r="S37" s="203">
        <v>11.15</v>
      </c>
      <c r="T37" s="203">
        <v>0</v>
      </c>
      <c r="U37" s="203">
        <v>7.7</v>
      </c>
      <c r="V37" s="203">
        <v>8.7899999999999991</v>
      </c>
      <c r="W37" s="203">
        <v>13.97</v>
      </c>
      <c r="X37" s="203">
        <v>62.64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84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117.96</v>
      </c>
      <c r="AQ37" s="203">
        <v>38.1</v>
      </c>
      <c r="AR37" s="203">
        <v>36.5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489.9</v>
      </c>
      <c r="L38" s="203">
        <v>6.03</v>
      </c>
      <c r="M38" s="203">
        <v>61.34</v>
      </c>
      <c r="N38" s="203">
        <v>50.17</v>
      </c>
      <c r="O38" s="203">
        <v>34.590000000000003</v>
      </c>
      <c r="P38" s="203">
        <v>19.79</v>
      </c>
      <c r="Q38" s="203">
        <v>4.3499999999999996</v>
      </c>
      <c r="R38" s="203">
        <v>17.91</v>
      </c>
      <c r="S38" s="203">
        <v>11.15</v>
      </c>
      <c r="T38" s="203">
        <v>0</v>
      </c>
      <c r="U38" s="203">
        <v>7.7</v>
      </c>
      <c r="V38" s="203">
        <v>8.7899999999999991</v>
      </c>
      <c r="W38" s="203">
        <v>13.97</v>
      </c>
      <c r="X38" s="203">
        <v>62.64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84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117.96</v>
      </c>
      <c r="AQ38" s="203">
        <v>38.1</v>
      </c>
      <c r="AR38" s="203">
        <v>37.5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489.9</v>
      </c>
      <c r="L39" s="203">
        <v>6.03</v>
      </c>
      <c r="M39" s="203">
        <v>61.34</v>
      </c>
      <c r="N39" s="203">
        <v>50.17</v>
      </c>
      <c r="O39" s="203">
        <v>34.590000000000003</v>
      </c>
      <c r="P39" s="203">
        <v>19.79</v>
      </c>
      <c r="Q39" s="203">
        <v>4.3499999999999996</v>
      </c>
      <c r="R39" s="203">
        <v>17.91</v>
      </c>
      <c r="S39" s="203">
        <v>11.15</v>
      </c>
      <c r="T39" s="203">
        <v>0</v>
      </c>
      <c r="U39" s="203">
        <v>7.7</v>
      </c>
      <c r="V39" s="203">
        <v>8.7899999999999991</v>
      </c>
      <c r="W39" s="203">
        <v>13.97</v>
      </c>
      <c r="X39" s="203">
        <v>62.64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84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117.96</v>
      </c>
      <c r="AQ39" s="203">
        <v>38.1</v>
      </c>
      <c r="AR39" s="203">
        <v>37.5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489.9</v>
      </c>
      <c r="L40" s="203">
        <v>6.03</v>
      </c>
      <c r="M40" s="203">
        <v>61.34</v>
      </c>
      <c r="N40" s="203">
        <v>50.17</v>
      </c>
      <c r="O40" s="203">
        <v>34.590000000000003</v>
      </c>
      <c r="P40" s="203">
        <v>19.79</v>
      </c>
      <c r="Q40" s="203">
        <v>4.3499999999999996</v>
      </c>
      <c r="R40" s="203">
        <v>17.91</v>
      </c>
      <c r="S40" s="203">
        <v>11.15</v>
      </c>
      <c r="T40" s="203">
        <v>0</v>
      </c>
      <c r="U40" s="203">
        <v>7.7</v>
      </c>
      <c r="V40" s="203">
        <v>8.7899999999999991</v>
      </c>
      <c r="W40" s="203">
        <v>13.97</v>
      </c>
      <c r="X40" s="203">
        <v>62.64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84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117.96</v>
      </c>
      <c r="AQ40" s="203">
        <v>38.1</v>
      </c>
      <c r="AR40" s="203">
        <v>37.5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442.43</v>
      </c>
      <c r="L41" s="203">
        <v>6.03</v>
      </c>
      <c r="M41" s="203">
        <v>61.34</v>
      </c>
      <c r="N41" s="203">
        <v>50.17</v>
      </c>
      <c r="O41" s="203">
        <v>34.590000000000003</v>
      </c>
      <c r="P41" s="203">
        <v>19.79</v>
      </c>
      <c r="Q41" s="203">
        <v>4.3499999999999996</v>
      </c>
      <c r="R41" s="203">
        <v>17.91</v>
      </c>
      <c r="S41" s="203">
        <v>11.15</v>
      </c>
      <c r="T41" s="203">
        <v>0</v>
      </c>
      <c r="U41" s="203">
        <v>7.7</v>
      </c>
      <c r="V41" s="203">
        <v>8.7899999999999991</v>
      </c>
      <c r="W41" s="203">
        <v>14.1</v>
      </c>
      <c r="X41" s="203">
        <v>62.64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84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117.96</v>
      </c>
      <c r="AQ41" s="203">
        <v>38.1</v>
      </c>
      <c r="AR41" s="203">
        <v>38.5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384.72</v>
      </c>
      <c r="L42" s="203">
        <v>6.03</v>
      </c>
      <c r="M42" s="203">
        <v>61.34</v>
      </c>
      <c r="N42" s="203">
        <v>50.17</v>
      </c>
      <c r="O42" s="203">
        <v>34.590000000000003</v>
      </c>
      <c r="P42" s="203">
        <v>19.79</v>
      </c>
      <c r="Q42" s="203">
        <v>4.3499999999999996</v>
      </c>
      <c r="R42" s="203">
        <v>17.91</v>
      </c>
      <c r="S42" s="203">
        <v>11.15</v>
      </c>
      <c r="T42" s="203">
        <v>0</v>
      </c>
      <c r="U42" s="203">
        <v>7.7</v>
      </c>
      <c r="V42" s="203">
        <v>8.7899999999999991</v>
      </c>
      <c r="W42" s="203">
        <v>14.1</v>
      </c>
      <c r="X42" s="203">
        <v>62.64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84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117.96</v>
      </c>
      <c r="AQ42" s="203">
        <v>38.1</v>
      </c>
      <c r="AR42" s="203">
        <v>38.5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432.81</v>
      </c>
      <c r="L43" s="203">
        <v>6.03</v>
      </c>
      <c r="M43" s="203">
        <v>61.34</v>
      </c>
      <c r="N43" s="203">
        <v>50.17</v>
      </c>
      <c r="O43" s="203">
        <v>34.590000000000003</v>
      </c>
      <c r="P43" s="203">
        <v>19.79</v>
      </c>
      <c r="Q43" s="203">
        <v>4.3499999999999996</v>
      </c>
      <c r="R43" s="203">
        <v>17.91</v>
      </c>
      <c r="S43" s="203">
        <v>11.15</v>
      </c>
      <c r="T43" s="203">
        <v>0</v>
      </c>
      <c r="U43" s="203">
        <v>7.7</v>
      </c>
      <c r="V43" s="203">
        <v>8.7899999999999991</v>
      </c>
      <c r="W43" s="203">
        <v>14.1</v>
      </c>
      <c r="X43" s="203">
        <v>62.64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117.96</v>
      </c>
      <c r="AQ43" s="203">
        <v>38.1</v>
      </c>
      <c r="AR43" s="203">
        <v>38.5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384.72</v>
      </c>
      <c r="L44" s="203">
        <v>6.03</v>
      </c>
      <c r="M44" s="203">
        <v>61.34</v>
      </c>
      <c r="N44" s="203">
        <v>50.17</v>
      </c>
      <c r="O44" s="203">
        <v>34.590000000000003</v>
      </c>
      <c r="P44" s="203">
        <v>19.79</v>
      </c>
      <c r="Q44" s="203">
        <v>4.3499999999999996</v>
      </c>
      <c r="R44" s="203">
        <v>17.91</v>
      </c>
      <c r="S44" s="203">
        <v>11.15</v>
      </c>
      <c r="T44" s="203">
        <v>0</v>
      </c>
      <c r="U44" s="203">
        <v>7.7</v>
      </c>
      <c r="V44" s="203">
        <v>8.7899999999999991</v>
      </c>
      <c r="W44" s="203">
        <v>14.1</v>
      </c>
      <c r="X44" s="203">
        <v>62.64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117.96</v>
      </c>
      <c r="AQ44" s="203">
        <v>38.1</v>
      </c>
      <c r="AR44" s="203">
        <v>38.5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336.63</v>
      </c>
      <c r="L45" s="203">
        <v>6.03</v>
      </c>
      <c r="M45" s="203">
        <v>61.34</v>
      </c>
      <c r="N45" s="203">
        <v>50.17</v>
      </c>
      <c r="O45" s="203">
        <v>34.590000000000003</v>
      </c>
      <c r="P45" s="203">
        <v>19.79</v>
      </c>
      <c r="Q45" s="203">
        <v>4.3499999999999996</v>
      </c>
      <c r="R45" s="203">
        <v>17.91</v>
      </c>
      <c r="S45" s="203">
        <v>11.15</v>
      </c>
      <c r="T45" s="203">
        <v>0</v>
      </c>
      <c r="U45" s="203">
        <v>7.7</v>
      </c>
      <c r="V45" s="203">
        <v>8.7899999999999991</v>
      </c>
      <c r="W45" s="203">
        <v>14.1</v>
      </c>
      <c r="X45" s="203">
        <v>62.64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117.96</v>
      </c>
      <c r="AQ45" s="203">
        <v>38.1</v>
      </c>
      <c r="AR45" s="203">
        <v>38.5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329.57</v>
      </c>
      <c r="L46" s="203">
        <v>6.03</v>
      </c>
      <c r="M46" s="203">
        <v>61.34</v>
      </c>
      <c r="N46" s="203">
        <v>50.17</v>
      </c>
      <c r="O46" s="203">
        <v>34.590000000000003</v>
      </c>
      <c r="P46" s="203">
        <v>19.79</v>
      </c>
      <c r="Q46" s="203">
        <v>4.3499999999999996</v>
      </c>
      <c r="R46" s="203">
        <v>17.91</v>
      </c>
      <c r="S46" s="203">
        <v>11.15</v>
      </c>
      <c r="T46" s="203">
        <v>0</v>
      </c>
      <c r="U46" s="203">
        <v>7.7</v>
      </c>
      <c r="V46" s="203">
        <v>8.7899999999999991</v>
      </c>
      <c r="W46" s="203">
        <v>14.1</v>
      </c>
      <c r="X46" s="203">
        <v>62.64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117.96</v>
      </c>
      <c r="AQ46" s="203">
        <v>38.1</v>
      </c>
      <c r="AR46" s="203">
        <v>38.5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269.3</v>
      </c>
      <c r="L47" s="203">
        <v>6.03</v>
      </c>
      <c r="M47" s="203">
        <v>61.34</v>
      </c>
      <c r="N47" s="203">
        <v>50.17</v>
      </c>
      <c r="O47" s="203">
        <v>34.590000000000003</v>
      </c>
      <c r="P47" s="203">
        <v>19.79</v>
      </c>
      <c r="Q47" s="203">
        <v>4.3499999999999996</v>
      </c>
      <c r="R47" s="203">
        <v>17.91</v>
      </c>
      <c r="S47" s="203">
        <v>11.15</v>
      </c>
      <c r="T47" s="203">
        <v>0</v>
      </c>
      <c r="U47" s="203">
        <v>9.31</v>
      </c>
      <c r="V47" s="203">
        <v>8.7899999999999991</v>
      </c>
      <c r="W47" s="203">
        <v>14.1</v>
      </c>
      <c r="X47" s="203">
        <v>62.64</v>
      </c>
      <c r="Y47" s="203">
        <v>0</v>
      </c>
      <c r="Z47">
        <v>0</v>
      </c>
      <c r="AA47" s="203">
        <v>12.46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117.09</v>
      </c>
      <c r="AQ47" s="203">
        <v>38.1</v>
      </c>
      <c r="AR47" s="203">
        <v>38.5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269.3</v>
      </c>
      <c r="L48" s="203">
        <v>6.03</v>
      </c>
      <c r="M48" s="203">
        <v>61.34</v>
      </c>
      <c r="N48" s="203">
        <v>50.17</v>
      </c>
      <c r="O48" s="203">
        <v>34.590000000000003</v>
      </c>
      <c r="P48" s="203">
        <v>19.79</v>
      </c>
      <c r="Q48" s="203">
        <v>4.3499999999999996</v>
      </c>
      <c r="R48" s="203">
        <v>17.91</v>
      </c>
      <c r="S48" s="203">
        <v>11.15</v>
      </c>
      <c r="T48" s="203">
        <v>0</v>
      </c>
      <c r="U48" s="203">
        <v>10.92</v>
      </c>
      <c r="V48" s="203">
        <v>8.7899999999999991</v>
      </c>
      <c r="W48" s="203">
        <v>14.1</v>
      </c>
      <c r="X48" s="203">
        <v>62.64</v>
      </c>
      <c r="Y48" s="203">
        <v>0</v>
      </c>
      <c r="Z48">
        <v>0</v>
      </c>
      <c r="AA48" s="203">
        <v>12.46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117.09</v>
      </c>
      <c r="AQ48" s="203">
        <v>38.1</v>
      </c>
      <c r="AR48" s="203">
        <v>38.5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269.3</v>
      </c>
      <c r="L49" s="203">
        <v>6.03</v>
      </c>
      <c r="M49" s="203">
        <v>61.34</v>
      </c>
      <c r="N49" s="203">
        <v>50.17</v>
      </c>
      <c r="O49" s="203">
        <v>34.590000000000003</v>
      </c>
      <c r="P49" s="203">
        <v>19.79</v>
      </c>
      <c r="Q49" s="203">
        <v>4.3499999999999996</v>
      </c>
      <c r="R49" s="203">
        <v>17.91</v>
      </c>
      <c r="S49" s="203">
        <v>11.15</v>
      </c>
      <c r="T49" s="203">
        <v>0</v>
      </c>
      <c r="U49" s="203">
        <v>12.52</v>
      </c>
      <c r="V49" s="203">
        <v>8.7899999999999991</v>
      </c>
      <c r="W49" s="203">
        <v>14.1</v>
      </c>
      <c r="X49" s="203">
        <v>62.64</v>
      </c>
      <c r="Y49" s="203">
        <v>0</v>
      </c>
      <c r="Z49">
        <v>0</v>
      </c>
      <c r="AA49" s="203">
        <v>12.46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117.09</v>
      </c>
      <c r="AQ49" s="203">
        <v>38.1</v>
      </c>
      <c r="AR49" s="203">
        <v>38.5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269.3</v>
      </c>
      <c r="L50" s="203">
        <v>6.03</v>
      </c>
      <c r="M50" s="203">
        <v>61.34</v>
      </c>
      <c r="N50" s="203">
        <v>50.17</v>
      </c>
      <c r="O50" s="203">
        <v>34.590000000000003</v>
      </c>
      <c r="P50" s="203">
        <v>19.79</v>
      </c>
      <c r="Q50" s="203">
        <v>4.3499999999999996</v>
      </c>
      <c r="R50" s="203">
        <v>17.91</v>
      </c>
      <c r="S50" s="203">
        <v>11.15</v>
      </c>
      <c r="T50" s="203">
        <v>0</v>
      </c>
      <c r="U50" s="203">
        <v>14.12</v>
      </c>
      <c r="V50" s="203">
        <v>8.7899999999999991</v>
      </c>
      <c r="W50" s="203">
        <v>14.1</v>
      </c>
      <c r="X50" s="203">
        <v>62.64</v>
      </c>
      <c r="Y50" s="203">
        <v>0</v>
      </c>
      <c r="Z50">
        <v>0</v>
      </c>
      <c r="AA50" s="203">
        <v>12.46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117.09</v>
      </c>
      <c r="AQ50" s="203">
        <v>38.11</v>
      </c>
      <c r="AR50" s="203">
        <v>39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269.3</v>
      </c>
      <c r="L51" s="203">
        <v>3.37</v>
      </c>
      <c r="M51" s="203">
        <v>61.34</v>
      </c>
      <c r="N51" s="203">
        <v>50.17</v>
      </c>
      <c r="O51" s="203">
        <v>34.590000000000003</v>
      </c>
      <c r="P51" s="203">
        <v>19.79</v>
      </c>
      <c r="Q51" s="203">
        <v>4.3499999999999996</v>
      </c>
      <c r="R51" s="203">
        <v>11.19</v>
      </c>
      <c r="S51" s="203">
        <v>11.15</v>
      </c>
      <c r="T51" s="203">
        <v>0</v>
      </c>
      <c r="U51" s="203">
        <v>15.73</v>
      </c>
      <c r="V51" s="203">
        <v>8.7899999999999991</v>
      </c>
      <c r="W51" s="203">
        <v>14.1</v>
      </c>
      <c r="X51" s="203">
        <v>62.64</v>
      </c>
      <c r="Y51" s="203">
        <v>0</v>
      </c>
      <c r="Z51">
        <v>0</v>
      </c>
      <c r="AA51" s="203">
        <v>15.99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117.09</v>
      </c>
      <c r="AQ51" s="203">
        <v>38.11</v>
      </c>
      <c r="AR51" s="203">
        <v>40.5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269.3</v>
      </c>
      <c r="L52" s="203">
        <v>3.37</v>
      </c>
      <c r="M52" s="203">
        <v>61.34</v>
      </c>
      <c r="N52" s="203">
        <v>50.17</v>
      </c>
      <c r="O52" s="203">
        <v>34.590000000000003</v>
      </c>
      <c r="P52" s="203">
        <v>19.79</v>
      </c>
      <c r="Q52" s="203">
        <v>3.46</v>
      </c>
      <c r="R52" s="203">
        <v>9.86</v>
      </c>
      <c r="S52" s="203">
        <v>6.25</v>
      </c>
      <c r="T52" s="203">
        <v>0</v>
      </c>
      <c r="U52" s="203">
        <v>17.329999999999998</v>
      </c>
      <c r="V52" s="203">
        <v>8.7899999999999991</v>
      </c>
      <c r="W52" s="203">
        <v>14.1</v>
      </c>
      <c r="X52" s="203">
        <v>62.64</v>
      </c>
      <c r="Y52" s="203">
        <v>0</v>
      </c>
      <c r="Z52">
        <v>0</v>
      </c>
      <c r="AA52" s="203">
        <v>15.99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117.09</v>
      </c>
      <c r="AQ52" s="203">
        <v>38.11</v>
      </c>
      <c r="AR52" s="203">
        <v>40.5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269.3</v>
      </c>
      <c r="L53" s="203">
        <v>3.37</v>
      </c>
      <c r="M53" s="203">
        <v>61.34</v>
      </c>
      <c r="N53" s="203">
        <v>50.17</v>
      </c>
      <c r="O53" s="203">
        <v>34.590000000000003</v>
      </c>
      <c r="P53" s="203">
        <v>19.79</v>
      </c>
      <c r="Q53" s="203">
        <v>2.4</v>
      </c>
      <c r="R53" s="203">
        <v>9.86</v>
      </c>
      <c r="S53" s="203">
        <v>6.25</v>
      </c>
      <c r="T53" s="203">
        <v>0</v>
      </c>
      <c r="U53" s="203">
        <v>18.940000000000001</v>
      </c>
      <c r="V53" s="203">
        <v>4.84</v>
      </c>
      <c r="W53" s="203">
        <v>14.1</v>
      </c>
      <c r="X53" s="203">
        <v>62.64</v>
      </c>
      <c r="Y53" s="203">
        <v>0</v>
      </c>
      <c r="Z53">
        <v>0</v>
      </c>
      <c r="AA53" s="203">
        <v>15.99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84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86.56</v>
      </c>
      <c r="AQ53" s="203">
        <v>20.56</v>
      </c>
      <c r="AR53" s="203">
        <v>40.5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269.31</v>
      </c>
      <c r="L54" s="203">
        <v>3.37</v>
      </c>
      <c r="M54" s="203">
        <v>61.34</v>
      </c>
      <c r="N54" s="203">
        <v>50.17</v>
      </c>
      <c r="O54" s="203">
        <v>34.590000000000003</v>
      </c>
      <c r="P54" s="203">
        <v>19.79</v>
      </c>
      <c r="Q54" s="203">
        <v>2.4</v>
      </c>
      <c r="R54" s="203">
        <v>9.86</v>
      </c>
      <c r="S54" s="203">
        <v>6.25</v>
      </c>
      <c r="T54" s="203">
        <v>0</v>
      </c>
      <c r="U54" s="203">
        <v>20.55</v>
      </c>
      <c r="V54" s="203">
        <v>4.84</v>
      </c>
      <c r="W54" s="203">
        <v>14.1</v>
      </c>
      <c r="X54" s="203">
        <v>62.64</v>
      </c>
      <c r="Y54" s="203">
        <v>0</v>
      </c>
      <c r="Z54">
        <v>0</v>
      </c>
      <c r="AA54" s="203">
        <v>15.99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84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57.71</v>
      </c>
      <c r="AQ54" s="203">
        <v>20.56</v>
      </c>
      <c r="AR54" s="203">
        <v>40.5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269.31</v>
      </c>
      <c r="L55" s="203">
        <v>3.37</v>
      </c>
      <c r="M55" s="203">
        <v>61.34</v>
      </c>
      <c r="N55" s="203">
        <v>50.17</v>
      </c>
      <c r="O55" s="203">
        <v>34.590000000000003</v>
      </c>
      <c r="P55" s="203">
        <v>19.79</v>
      </c>
      <c r="Q55" s="203">
        <v>2.4</v>
      </c>
      <c r="R55" s="203">
        <v>9.86</v>
      </c>
      <c r="S55" s="203">
        <v>6.25</v>
      </c>
      <c r="T55" s="203">
        <v>0</v>
      </c>
      <c r="U55" s="203">
        <v>22.47</v>
      </c>
      <c r="V55" s="203">
        <v>4.84</v>
      </c>
      <c r="W55" s="203">
        <v>7.79</v>
      </c>
      <c r="X55" s="203">
        <v>34.630000000000003</v>
      </c>
      <c r="Y55" s="203">
        <v>0</v>
      </c>
      <c r="Z55">
        <v>0</v>
      </c>
      <c r="AA55" s="203">
        <v>15.99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84.02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57.71</v>
      </c>
      <c r="AQ55" s="203">
        <v>20.56</v>
      </c>
      <c r="AR55" s="203">
        <v>40.5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269.31</v>
      </c>
      <c r="L56" s="203">
        <v>3.37</v>
      </c>
      <c r="M56" s="203">
        <v>33.76</v>
      </c>
      <c r="N56" s="203">
        <v>50.17</v>
      </c>
      <c r="O56" s="203">
        <v>34.590000000000003</v>
      </c>
      <c r="P56" s="203">
        <v>11.06</v>
      </c>
      <c r="Q56" s="203">
        <v>2.4</v>
      </c>
      <c r="R56" s="203">
        <v>9.86</v>
      </c>
      <c r="S56" s="203">
        <v>6.25</v>
      </c>
      <c r="T56" s="203">
        <v>0</v>
      </c>
      <c r="U56" s="203">
        <v>23.97</v>
      </c>
      <c r="V56" s="203">
        <v>4.84</v>
      </c>
      <c r="W56" s="203">
        <v>7.79</v>
      </c>
      <c r="X56" s="203">
        <v>34.619999999999997</v>
      </c>
      <c r="Y56" s="203">
        <v>0</v>
      </c>
      <c r="Z56">
        <v>0</v>
      </c>
      <c r="AA56" s="203">
        <v>15.99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84.02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57.71</v>
      </c>
      <c r="AQ56" s="203">
        <v>20.56</v>
      </c>
      <c r="AR56" s="203">
        <v>40.5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269.31</v>
      </c>
      <c r="L57" s="203">
        <v>3.37</v>
      </c>
      <c r="M57" s="203">
        <v>33.76</v>
      </c>
      <c r="N57" s="203">
        <v>27.89</v>
      </c>
      <c r="O57" s="203">
        <v>35.44</v>
      </c>
      <c r="P57" s="203">
        <v>11.06</v>
      </c>
      <c r="Q57" s="203">
        <v>2.4</v>
      </c>
      <c r="R57" s="203">
        <v>9.86</v>
      </c>
      <c r="S57" s="203">
        <v>6.25</v>
      </c>
      <c r="T57" s="203">
        <v>0</v>
      </c>
      <c r="U57" s="203">
        <v>24.07</v>
      </c>
      <c r="V57" s="203">
        <v>4.84</v>
      </c>
      <c r="W57" s="203">
        <v>7.79</v>
      </c>
      <c r="X57" s="203">
        <v>34.619999999999997</v>
      </c>
      <c r="Y57" s="203">
        <v>0</v>
      </c>
      <c r="Z57">
        <v>0</v>
      </c>
      <c r="AA57" s="203">
        <v>15.57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84.02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57.71</v>
      </c>
      <c r="AQ57" s="203">
        <v>20.56</v>
      </c>
      <c r="AR57" s="203">
        <v>40.5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269.31</v>
      </c>
      <c r="L58" s="203">
        <v>3.37</v>
      </c>
      <c r="M58" s="203">
        <v>33.76</v>
      </c>
      <c r="N58" s="203">
        <v>27.89</v>
      </c>
      <c r="O58" s="203">
        <v>35.44</v>
      </c>
      <c r="P58" s="203">
        <v>11.06</v>
      </c>
      <c r="Q58" s="203">
        <v>2.4</v>
      </c>
      <c r="R58" s="203">
        <v>9.86</v>
      </c>
      <c r="S58" s="203">
        <v>6.25</v>
      </c>
      <c r="T58" s="203">
        <v>0</v>
      </c>
      <c r="U58" s="203">
        <v>24.07</v>
      </c>
      <c r="V58" s="203">
        <v>4.84</v>
      </c>
      <c r="W58" s="203">
        <v>7.79</v>
      </c>
      <c r="X58" s="203">
        <v>34.619999999999997</v>
      </c>
      <c r="Y58" s="203">
        <v>0</v>
      </c>
      <c r="Z58">
        <v>0</v>
      </c>
      <c r="AA58" s="203">
        <v>15.57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84.02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57.71</v>
      </c>
      <c r="AQ58" s="203">
        <v>20.56</v>
      </c>
      <c r="AR58" s="203">
        <v>40.5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269.31</v>
      </c>
      <c r="L59" s="203">
        <v>3.37</v>
      </c>
      <c r="M59" s="203">
        <v>33.76</v>
      </c>
      <c r="N59" s="203">
        <v>27.89</v>
      </c>
      <c r="O59" s="203">
        <v>35.44</v>
      </c>
      <c r="P59" s="203">
        <v>11.06</v>
      </c>
      <c r="Q59" s="203">
        <v>2.4</v>
      </c>
      <c r="R59" s="203">
        <v>9.86</v>
      </c>
      <c r="S59" s="203">
        <v>6.25</v>
      </c>
      <c r="T59" s="203">
        <v>0</v>
      </c>
      <c r="U59" s="203">
        <v>26.31</v>
      </c>
      <c r="V59" s="203">
        <v>4.84</v>
      </c>
      <c r="W59" s="203">
        <v>7.79</v>
      </c>
      <c r="X59" s="203">
        <v>34.630000000000003</v>
      </c>
      <c r="Y59" s="203">
        <v>0</v>
      </c>
      <c r="Z59">
        <v>0</v>
      </c>
      <c r="AA59" s="203">
        <v>15.57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84.02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57.71</v>
      </c>
      <c r="AQ59" s="203">
        <v>20.56</v>
      </c>
      <c r="AR59" s="203">
        <v>40.5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269.31</v>
      </c>
      <c r="L60" s="203">
        <v>3.37</v>
      </c>
      <c r="M60" s="203">
        <v>33.76</v>
      </c>
      <c r="N60" s="203">
        <v>27.89</v>
      </c>
      <c r="O60" s="203">
        <v>35.44</v>
      </c>
      <c r="P60" s="203">
        <v>11.06</v>
      </c>
      <c r="Q60" s="203">
        <v>2.4</v>
      </c>
      <c r="R60" s="203">
        <v>9.86</v>
      </c>
      <c r="S60" s="203">
        <v>6.25</v>
      </c>
      <c r="T60" s="203">
        <v>0</v>
      </c>
      <c r="U60" s="203">
        <v>26.7</v>
      </c>
      <c r="V60" s="203">
        <v>4.84</v>
      </c>
      <c r="W60" s="203">
        <v>7.79</v>
      </c>
      <c r="X60" s="203">
        <v>34.630000000000003</v>
      </c>
      <c r="Y60" s="203">
        <v>0</v>
      </c>
      <c r="Z60">
        <v>0</v>
      </c>
      <c r="AA60" s="203">
        <v>15.57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84.02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57.71</v>
      </c>
      <c r="AQ60" s="203">
        <v>20.56</v>
      </c>
      <c r="AR60" s="203">
        <v>40.5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269.31</v>
      </c>
      <c r="L61" s="203">
        <v>3.37</v>
      </c>
      <c r="M61" s="203">
        <v>33.76</v>
      </c>
      <c r="N61" s="203">
        <v>27.89</v>
      </c>
      <c r="O61" s="203">
        <v>35.44</v>
      </c>
      <c r="P61" s="203">
        <v>11.06</v>
      </c>
      <c r="Q61" s="203">
        <v>2.4</v>
      </c>
      <c r="R61" s="203">
        <v>9.86</v>
      </c>
      <c r="S61" s="203">
        <v>6.25</v>
      </c>
      <c r="T61" s="203">
        <v>0</v>
      </c>
      <c r="U61" s="203">
        <v>26.7</v>
      </c>
      <c r="V61" s="203">
        <v>4.84</v>
      </c>
      <c r="W61" s="203">
        <v>7.79</v>
      </c>
      <c r="X61" s="203">
        <v>34.630000000000003</v>
      </c>
      <c r="Y61" s="203">
        <v>0</v>
      </c>
      <c r="Z61">
        <v>0</v>
      </c>
      <c r="AA61" s="203">
        <v>15.57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84.02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57.71</v>
      </c>
      <c r="AQ61" s="203">
        <v>20.56</v>
      </c>
      <c r="AR61" s="203">
        <v>40.5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269.31</v>
      </c>
      <c r="L62" s="203">
        <v>3.37</v>
      </c>
      <c r="M62" s="203">
        <v>33.76</v>
      </c>
      <c r="N62" s="203">
        <v>27.89</v>
      </c>
      <c r="O62" s="203">
        <v>35.44</v>
      </c>
      <c r="P62" s="203">
        <v>11.06</v>
      </c>
      <c r="Q62" s="203">
        <v>2.4</v>
      </c>
      <c r="R62" s="203">
        <v>9.86</v>
      </c>
      <c r="S62" s="203">
        <v>6.25</v>
      </c>
      <c r="T62" s="203">
        <v>0</v>
      </c>
      <c r="U62" s="203">
        <v>26.7</v>
      </c>
      <c r="V62" s="203">
        <v>4.84</v>
      </c>
      <c r="W62" s="203">
        <v>7.79</v>
      </c>
      <c r="X62" s="203">
        <v>34.630000000000003</v>
      </c>
      <c r="Y62" s="203">
        <v>0</v>
      </c>
      <c r="Z62">
        <v>0</v>
      </c>
      <c r="AA62" s="203">
        <v>15.57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84.02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57.71</v>
      </c>
      <c r="AQ62" s="203">
        <v>20.56</v>
      </c>
      <c r="AR62" s="203">
        <v>40.5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269.31</v>
      </c>
      <c r="L63" s="203">
        <v>3.37</v>
      </c>
      <c r="M63" s="203">
        <v>33.76</v>
      </c>
      <c r="N63" s="203">
        <v>27.89</v>
      </c>
      <c r="O63" s="203">
        <v>35.44</v>
      </c>
      <c r="P63" s="203">
        <v>11.06</v>
      </c>
      <c r="Q63" s="203">
        <v>2.4</v>
      </c>
      <c r="R63" s="203">
        <v>9.86</v>
      </c>
      <c r="S63" s="203">
        <v>6.25</v>
      </c>
      <c r="T63" s="203">
        <v>0</v>
      </c>
      <c r="U63" s="203">
        <v>26.7</v>
      </c>
      <c r="V63" s="203">
        <v>4.84</v>
      </c>
      <c r="W63" s="203">
        <v>7.7</v>
      </c>
      <c r="X63" s="203">
        <v>34.630000000000003</v>
      </c>
      <c r="Y63" s="203">
        <v>0</v>
      </c>
      <c r="Z63">
        <v>0</v>
      </c>
      <c r="AA63" s="203">
        <v>15.57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84.02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57.71</v>
      </c>
      <c r="AQ63" s="203">
        <v>20.56</v>
      </c>
      <c r="AR63" s="203">
        <v>40.5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269.31</v>
      </c>
      <c r="L64" s="203">
        <v>3.37</v>
      </c>
      <c r="M64" s="203">
        <v>33.76</v>
      </c>
      <c r="N64" s="203">
        <v>27.89</v>
      </c>
      <c r="O64" s="203">
        <v>35.44</v>
      </c>
      <c r="P64" s="203">
        <v>11.06</v>
      </c>
      <c r="Q64" s="203">
        <v>2.4</v>
      </c>
      <c r="R64" s="203">
        <v>9.86</v>
      </c>
      <c r="S64" s="203">
        <v>6.25</v>
      </c>
      <c r="T64" s="203">
        <v>0</v>
      </c>
      <c r="U64" s="203">
        <v>26.7</v>
      </c>
      <c r="V64" s="203">
        <v>4.84</v>
      </c>
      <c r="W64" s="203">
        <v>7.79</v>
      </c>
      <c r="X64" s="203">
        <v>34.630000000000003</v>
      </c>
      <c r="Y64" s="203">
        <v>0</v>
      </c>
      <c r="Z64">
        <v>0</v>
      </c>
      <c r="AA64" s="203">
        <v>15.57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84.02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57.71</v>
      </c>
      <c r="AQ64" s="203">
        <v>20.56</v>
      </c>
      <c r="AR64" s="203">
        <v>40.5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268.49</v>
      </c>
      <c r="L65" s="203">
        <v>3.37</v>
      </c>
      <c r="M65" s="203">
        <v>33.76</v>
      </c>
      <c r="N65" s="203">
        <v>27.89</v>
      </c>
      <c r="O65" s="203">
        <v>35.44</v>
      </c>
      <c r="P65" s="203">
        <v>11.06</v>
      </c>
      <c r="Q65" s="203">
        <v>2.4</v>
      </c>
      <c r="R65" s="203">
        <v>9.86</v>
      </c>
      <c r="S65" s="203">
        <v>6.25</v>
      </c>
      <c r="T65" s="203">
        <v>0</v>
      </c>
      <c r="U65" s="203">
        <v>26.7</v>
      </c>
      <c r="V65" s="203">
        <v>4.84</v>
      </c>
      <c r="W65" s="203">
        <v>7.79</v>
      </c>
      <c r="X65" s="203">
        <v>34.630000000000003</v>
      </c>
      <c r="Y65" s="203">
        <v>0</v>
      </c>
      <c r="Z65">
        <v>0</v>
      </c>
      <c r="AA65" s="203">
        <v>15.57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84.02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57.71</v>
      </c>
      <c r="AQ65" s="203">
        <v>20.56</v>
      </c>
      <c r="AR65" s="203">
        <v>40.5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269.3</v>
      </c>
      <c r="L66" s="203">
        <v>3.37</v>
      </c>
      <c r="M66" s="203">
        <v>33.76</v>
      </c>
      <c r="N66" s="203">
        <v>27.89</v>
      </c>
      <c r="O66" s="203">
        <v>35.44</v>
      </c>
      <c r="P66" s="203">
        <v>11.06</v>
      </c>
      <c r="Q66" s="203">
        <v>2.4</v>
      </c>
      <c r="R66" s="203">
        <v>9.86</v>
      </c>
      <c r="S66" s="203">
        <v>6.25</v>
      </c>
      <c r="T66" s="203">
        <v>0</v>
      </c>
      <c r="U66" s="203">
        <v>26.7</v>
      </c>
      <c r="V66" s="203">
        <v>4.84</v>
      </c>
      <c r="W66" s="203">
        <v>7.79</v>
      </c>
      <c r="X66" s="203">
        <v>34.630000000000003</v>
      </c>
      <c r="Y66" s="203">
        <v>0</v>
      </c>
      <c r="Z66">
        <v>0</v>
      </c>
      <c r="AA66" s="203">
        <v>15.57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84.02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57.71</v>
      </c>
      <c r="AQ66" s="203">
        <v>20.56</v>
      </c>
      <c r="AR66" s="203">
        <v>40.5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269.3</v>
      </c>
      <c r="L67" s="203">
        <v>3.37</v>
      </c>
      <c r="M67" s="203">
        <v>33.76</v>
      </c>
      <c r="N67" s="203">
        <v>27.89</v>
      </c>
      <c r="O67" s="203">
        <v>35.44</v>
      </c>
      <c r="P67" s="203">
        <v>11.06</v>
      </c>
      <c r="Q67" s="203">
        <v>2.4</v>
      </c>
      <c r="R67" s="203">
        <v>9.86</v>
      </c>
      <c r="S67" s="203">
        <v>6.25</v>
      </c>
      <c r="T67" s="203">
        <v>0</v>
      </c>
      <c r="U67" s="203">
        <v>26.7</v>
      </c>
      <c r="V67" s="203">
        <v>4.84</v>
      </c>
      <c r="W67" s="203">
        <v>7.79</v>
      </c>
      <c r="X67" s="203">
        <v>34.630000000000003</v>
      </c>
      <c r="Y67" s="203">
        <v>0</v>
      </c>
      <c r="Z67">
        <v>0</v>
      </c>
      <c r="AA67" s="203">
        <v>15.57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84.02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57.71</v>
      </c>
      <c r="AQ67" s="203">
        <v>20.56</v>
      </c>
      <c r="AR67" s="203">
        <v>37.9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269.3</v>
      </c>
      <c r="L68" s="203">
        <v>3.37</v>
      </c>
      <c r="M68" s="203">
        <v>33.76</v>
      </c>
      <c r="N68" s="203">
        <v>50.17</v>
      </c>
      <c r="O68" s="203">
        <v>35.44</v>
      </c>
      <c r="P68" s="203">
        <v>11.06</v>
      </c>
      <c r="Q68" s="203">
        <v>2.4</v>
      </c>
      <c r="R68" s="203">
        <v>9.86</v>
      </c>
      <c r="S68" s="203">
        <v>6.25</v>
      </c>
      <c r="T68" s="203">
        <v>0</v>
      </c>
      <c r="U68" s="203">
        <v>26.7</v>
      </c>
      <c r="V68" s="203">
        <v>4.84</v>
      </c>
      <c r="W68" s="203">
        <v>7.79</v>
      </c>
      <c r="X68" s="203">
        <v>34.630000000000003</v>
      </c>
      <c r="Y68" s="203">
        <v>0</v>
      </c>
      <c r="Z68">
        <v>0</v>
      </c>
      <c r="AA68" s="203">
        <v>15.57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84.02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57.71</v>
      </c>
      <c r="AQ68" s="203">
        <v>20.56</v>
      </c>
      <c r="AR68" s="203">
        <v>34.409999999999997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281.83999999999997</v>
      </c>
      <c r="L69" s="203">
        <v>3.37</v>
      </c>
      <c r="M69" s="203">
        <v>61.34</v>
      </c>
      <c r="N69" s="203">
        <v>50.17</v>
      </c>
      <c r="O69" s="203">
        <v>35.44</v>
      </c>
      <c r="P69" s="203">
        <v>19.79</v>
      </c>
      <c r="Q69" s="203">
        <v>2.4</v>
      </c>
      <c r="R69" s="203">
        <v>9.86</v>
      </c>
      <c r="S69" s="203">
        <v>6.25</v>
      </c>
      <c r="T69" s="203">
        <v>0</v>
      </c>
      <c r="U69" s="203">
        <v>27.53</v>
      </c>
      <c r="V69" s="203">
        <v>4.84</v>
      </c>
      <c r="W69" s="203">
        <v>7.79</v>
      </c>
      <c r="X69" s="203">
        <v>34.630000000000003</v>
      </c>
      <c r="Y69" s="203">
        <v>0</v>
      </c>
      <c r="Z69">
        <v>0</v>
      </c>
      <c r="AA69" s="203">
        <v>15.57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84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57.71</v>
      </c>
      <c r="AQ69" s="203">
        <v>19.23</v>
      </c>
      <c r="AR69" s="203">
        <v>32.49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269.31</v>
      </c>
      <c r="L70" s="203">
        <v>3.37</v>
      </c>
      <c r="M70" s="203">
        <v>61.41</v>
      </c>
      <c r="N70" s="203">
        <v>50.17</v>
      </c>
      <c r="O70" s="203">
        <v>35.44</v>
      </c>
      <c r="P70" s="203">
        <v>19.79</v>
      </c>
      <c r="Q70" s="203">
        <v>2.4</v>
      </c>
      <c r="R70" s="203">
        <v>9.86</v>
      </c>
      <c r="S70" s="203">
        <v>6.25</v>
      </c>
      <c r="T70" s="203">
        <v>0</v>
      </c>
      <c r="U70" s="203">
        <v>27.53</v>
      </c>
      <c r="V70" s="203">
        <v>8.36</v>
      </c>
      <c r="W70" s="203">
        <v>14.1</v>
      </c>
      <c r="X70" s="203">
        <v>62.64</v>
      </c>
      <c r="Y70" s="203">
        <v>0</v>
      </c>
      <c r="Z70">
        <v>0</v>
      </c>
      <c r="AA70" s="203">
        <v>15.57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84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116.38</v>
      </c>
      <c r="AQ70" s="203">
        <v>19.23</v>
      </c>
      <c r="AR70" s="203">
        <v>31.99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307.77</v>
      </c>
      <c r="L71" s="203">
        <v>6.03</v>
      </c>
      <c r="M71" s="203">
        <v>61.42</v>
      </c>
      <c r="N71" s="203">
        <v>50.17</v>
      </c>
      <c r="O71" s="203">
        <v>35.44</v>
      </c>
      <c r="P71" s="203">
        <v>19.79</v>
      </c>
      <c r="Q71" s="203">
        <v>4.3499999999999996</v>
      </c>
      <c r="R71" s="203">
        <v>17.91</v>
      </c>
      <c r="S71" s="203">
        <v>11.15</v>
      </c>
      <c r="T71" s="203">
        <v>0</v>
      </c>
      <c r="U71" s="203">
        <v>27.53</v>
      </c>
      <c r="V71" s="203">
        <v>8.7899999999999991</v>
      </c>
      <c r="W71" s="203">
        <v>14.1</v>
      </c>
      <c r="X71" s="203">
        <v>62.64</v>
      </c>
      <c r="Y71" s="203">
        <v>0</v>
      </c>
      <c r="Z71">
        <v>0</v>
      </c>
      <c r="AA71" s="203">
        <v>15.57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84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116.38</v>
      </c>
      <c r="AQ71" s="203">
        <v>38.1</v>
      </c>
      <c r="AR71" s="203">
        <v>21.08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336.63</v>
      </c>
      <c r="L72" s="203">
        <v>6.03</v>
      </c>
      <c r="M72" s="203">
        <v>61.34</v>
      </c>
      <c r="N72" s="203">
        <v>50.17</v>
      </c>
      <c r="O72" s="203">
        <v>35.44</v>
      </c>
      <c r="P72" s="203">
        <v>19.79</v>
      </c>
      <c r="Q72" s="203">
        <v>4.3499999999999996</v>
      </c>
      <c r="R72" s="203">
        <v>17.91</v>
      </c>
      <c r="S72" s="203">
        <v>11.15</v>
      </c>
      <c r="T72" s="203">
        <v>0</v>
      </c>
      <c r="U72" s="203">
        <v>27.53</v>
      </c>
      <c r="V72" s="203">
        <v>8.7899999999999991</v>
      </c>
      <c r="W72" s="203">
        <v>14.1</v>
      </c>
      <c r="X72" s="203">
        <v>62.64</v>
      </c>
      <c r="Y72" s="203">
        <v>0</v>
      </c>
      <c r="Z72">
        <v>0</v>
      </c>
      <c r="AA72" s="203">
        <v>15.57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84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116.38</v>
      </c>
      <c r="AQ72" s="203">
        <v>38.1</v>
      </c>
      <c r="AR72" s="203">
        <v>12.38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360.68</v>
      </c>
      <c r="L73" s="203">
        <v>5.82</v>
      </c>
      <c r="M73" s="203">
        <v>61.34</v>
      </c>
      <c r="N73" s="203">
        <v>50.17</v>
      </c>
      <c r="O73" s="203">
        <v>35.44</v>
      </c>
      <c r="P73" s="203">
        <v>19.79</v>
      </c>
      <c r="Q73" s="203">
        <v>4.3499999999999996</v>
      </c>
      <c r="R73" s="203">
        <v>17.91</v>
      </c>
      <c r="S73" s="203">
        <v>11.15</v>
      </c>
      <c r="T73" s="203">
        <v>0</v>
      </c>
      <c r="U73" s="203">
        <v>26.48</v>
      </c>
      <c r="V73" s="203">
        <v>8.7899999999999991</v>
      </c>
      <c r="W73" s="203">
        <v>14.1</v>
      </c>
      <c r="X73" s="203">
        <v>62.64</v>
      </c>
      <c r="Y73" s="203">
        <v>0</v>
      </c>
      <c r="Z73">
        <v>0</v>
      </c>
      <c r="AA73" s="203">
        <v>15.57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84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116.38</v>
      </c>
      <c r="AQ73" s="203">
        <v>38.1</v>
      </c>
      <c r="AR73" s="203">
        <v>3.66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360.68</v>
      </c>
      <c r="L74" s="203">
        <v>6.03</v>
      </c>
      <c r="M74" s="203">
        <v>61.34</v>
      </c>
      <c r="N74" s="203">
        <v>50.17</v>
      </c>
      <c r="O74" s="203">
        <v>35.44</v>
      </c>
      <c r="P74" s="203">
        <v>19.79</v>
      </c>
      <c r="Q74" s="203">
        <v>4.3499999999999996</v>
      </c>
      <c r="R74" s="203">
        <v>17.91</v>
      </c>
      <c r="S74" s="203">
        <v>11.15</v>
      </c>
      <c r="T74" s="203">
        <v>0</v>
      </c>
      <c r="U74" s="203">
        <v>26.48</v>
      </c>
      <c r="V74" s="203">
        <v>8.7899999999999991</v>
      </c>
      <c r="W74" s="203">
        <v>14.1</v>
      </c>
      <c r="X74" s="203">
        <v>62.64</v>
      </c>
      <c r="Y74" s="203">
        <v>0</v>
      </c>
      <c r="Z74">
        <v>0</v>
      </c>
      <c r="AA74" s="203">
        <v>15.57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84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116.38</v>
      </c>
      <c r="AQ74" s="203">
        <v>38.1</v>
      </c>
      <c r="AR74" s="203">
        <v>1.25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420.61</v>
      </c>
      <c r="L75" s="203">
        <v>6.03</v>
      </c>
      <c r="M75" s="203">
        <v>61.34</v>
      </c>
      <c r="N75" s="203">
        <v>50.17</v>
      </c>
      <c r="O75" s="203">
        <v>35.44</v>
      </c>
      <c r="P75" s="203">
        <v>19.79</v>
      </c>
      <c r="Q75" s="203">
        <v>4.3499999999999996</v>
      </c>
      <c r="R75" s="203">
        <v>17.91</v>
      </c>
      <c r="S75" s="203">
        <v>11.15</v>
      </c>
      <c r="T75" s="203">
        <v>0</v>
      </c>
      <c r="U75" s="203">
        <v>26.48</v>
      </c>
      <c r="V75" s="203">
        <v>8.7899999999999991</v>
      </c>
      <c r="W75" s="203">
        <v>14.1</v>
      </c>
      <c r="X75" s="203">
        <v>62.64</v>
      </c>
      <c r="Y75" s="203">
        <v>0</v>
      </c>
      <c r="Z75">
        <v>0</v>
      </c>
      <c r="AA75" s="203">
        <v>15.57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84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116.38</v>
      </c>
      <c r="AQ75" s="203">
        <v>38.1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486.16</v>
      </c>
      <c r="L76" s="203">
        <v>6.03</v>
      </c>
      <c r="M76" s="203">
        <v>61.34</v>
      </c>
      <c r="N76" s="203">
        <v>50.17</v>
      </c>
      <c r="O76" s="203">
        <v>35.44</v>
      </c>
      <c r="P76" s="203">
        <v>19.79</v>
      </c>
      <c r="Q76" s="203">
        <v>4.3499999999999996</v>
      </c>
      <c r="R76" s="203">
        <v>17.91</v>
      </c>
      <c r="S76" s="203">
        <v>11.15</v>
      </c>
      <c r="T76" s="203">
        <v>0</v>
      </c>
      <c r="U76" s="203">
        <v>26.48</v>
      </c>
      <c r="V76" s="203">
        <v>8.7899999999999991</v>
      </c>
      <c r="W76" s="203">
        <v>14.1</v>
      </c>
      <c r="X76" s="203">
        <v>62.64</v>
      </c>
      <c r="Y76" s="203">
        <v>0</v>
      </c>
      <c r="Z76">
        <v>0</v>
      </c>
      <c r="AA76" s="203">
        <v>15.57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84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116.38</v>
      </c>
      <c r="AQ76" s="203">
        <v>38.1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489.9</v>
      </c>
      <c r="L77" s="203">
        <v>6.03</v>
      </c>
      <c r="M77" s="203">
        <v>61.34</v>
      </c>
      <c r="N77" s="203">
        <v>50.17</v>
      </c>
      <c r="O77" s="203">
        <v>35.44</v>
      </c>
      <c r="P77" s="203">
        <v>19.79</v>
      </c>
      <c r="Q77" s="203">
        <v>4.3499999999999996</v>
      </c>
      <c r="R77" s="203">
        <v>17.91</v>
      </c>
      <c r="S77" s="203">
        <v>11.15</v>
      </c>
      <c r="T77" s="203">
        <v>0</v>
      </c>
      <c r="U77" s="203">
        <v>26.48</v>
      </c>
      <c r="V77" s="203">
        <v>8.7899999999999991</v>
      </c>
      <c r="W77" s="203">
        <v>14.1</v>
      </c>
      <c r="X77" s="203">
        <v>62.64</v>
      </c>
      <c r="Y77" s="203">
        <v>0</v>
      </c>
      <c r="Z77">
        <v>0</v>
      </c>
      <c r="AA77" s="203">
        <v>15.57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84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116.38</v>
      </c>
      <c r="AQ77" s="203">
        <v>38.1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489.9</v>
      </c>
      <c r="L78" s="203">
        <v>6.03</v>
      </c>
      <c r="M78" s="203">
        <v>61.34</v>
      </c>
      <c r="N78" s="203">
        <v>50.17</v>
      </c>
      <c r="O78" s="203">
        <v>35.44</v>
      </c>
      <c r="P78" s="203">
        <v>19.79</v>
      </c>
      <c r="Q78" s="203">
        <v>4.3499999999999996</v>
      </c>
      <c r="R78" s="203">
        <v>17.91</v>
      </c>
      <c r="S78" s="203">
        <v>11.15</v>
      </c>
      <c r="T78" s="203">
        <v>0</v>
      </c>
      <c r="U78" s="203">
        <v>26.48</v>
      </c>
      <c r="V78" s="203">
        <v>8.7899999999999991</v>
      </c>
      <c r="W78" s="203">
        <v>14.1</v>
      </c>
      <c r="X78" s="203">
        <v>62.64</v>
      </c>
      <c r="Y78" s="203">
        <v>0</v>
      </c>
      <c r="Z78">
        <v>0</v>
      </c>
      <c r="AA78" s="203">
        <v>15.57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84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116.38</v>
      </c>
      <c r="AQ78" s="203">
        <v>38.1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489.9</v>
      </c>
      <c r="L79" s="203">
        <v>6.03</v>
      </c>
      <c r="M79" s="203">
        <v>61.34</v>
      </c>
      <c r="N79" s="203">
        <v>50.17</v>
      </c>
      <c r="O79" s="203">
        <v>35.44</v>
      </c>
      <c r="P79" s="203">
        <v>19.79</v>
      </c>
      <c r="Q79" s="203">
        <v>4.3499999999999996</v>
      </c>
      <c r="R79" s="203">
        <v>17.91</v>
      </c>
      <c r="S79" s="203">
        <v>11.15</v>
      </c>
      <c r="T79" s="203">
        <v>0</v>
      </c>
      <c r="U79" s="203">
        <v>26.48</v>
      </c>
      <c r="V79" s="203">
        <v>8.7899999999999991</v>
      </c>
      <c r="W79" s="203">
        <v>14.1</v>
      </c>
      <c r="X79" s="203">
        <v>62.64</v>
      </c>
      <c r="Y79" s="203">
        <v>0</v>
      </c>
      <c r="Z79">
        <v>0</v>
      </c>
      <c r="AA79" s="203">
        <v>15.99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84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116.38</v>
      </c>
      <c r="AQ79" s="203">
        <v>38.1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489.9</v>
      </c>
      <c r="L80" s="203">
        <v>6.03</v>
      </c>
      <c r="M80" s="203">
        <v>61.34</v>
      </c>
      <c r="N80" s="203">
        <v>50.17</v>
      </c>
      <c r="O80" s="203">
        <v>35.44</v>
      </c>
      <c r="P80" s="203">
        <v>19.79</v>
      </c>
      <c r="Q80" s="203">
        <v>4.3499999999999996</v>
      </c>
      <c r="R80" s="203">
        <v>17.91</v>
      </c>
      <c r="S80" s="203">
        <v>11.15</v>
      </c>
      <c r="T80" s="203">
        <v>0</v>
      </c>
      <c r="U80" s="203">
        <v>26.48</v>
      </c>
      <c r="V80" s="203">
        <v>8.7899999999999991</v>
      </c>
      <c r="W80" s="203">
        <v>14.1</v>
      </c>
      <c r="X80" s="203">
        <v>62.64</v>
      </c>
      <c r="Y80" s="203">
        <v>0</v>
      </c>
      <c r="Z80">
        <v>0</v>
      </c>
      <c r="AA80" s="203">
        <v>15.99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84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116.38</v>
      </c>
      <c r="AQ80" s="203">
        <v>38.1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489.9</v>
      </c>
      <c r="L81" s="203">
        <v>6.03</v>
      </c>
      <c r="M81" s="203">
        <v>61.34</v>
      </c>
      <c r="N81" s="203">
        <v>50.17</v>
      </c>
      <c r="O81" s="203">
        <v>35.44</v>
      </c>
      <c r="P81" s="203">
        <v>19.79</v>
      </c>
      <c r="Q81" s="203">
        <v>4.3499999999999996</v>
      </c>
      <c r="R81" s="203">
        <v>17.91</v>
      </c>
      <c r="S81" s="203">
        <v>11.15</v>
      </c>
      <c r="T81" s="203">
        <v>0</v>
      </c>
      <c r="U81" s="203">
        <v>26.48</v>
      </c>
      <c r="V81" s="203">
        <v>8.7899999999999991</v>
      </c>
      <c r="W81" s="203">
        <v>14.1</v>
      </c>
      <c r="X81" s="203">
        <v>62.64</v>
      </c>
      <c r="Y81" s="203">
        <v>0</v>
      </c>
      <c r="Z81">
        <v>0</v>
      </c>
      <c r="AA81" s="203">
        <v>15.99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84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116.38</v>
      </c>
      <c r="AQ81" s="203">
        <v>38.1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490.15</v>
      </c>
      <c r="L82" s="203">
        <v>6.03</v>
      </c>
      <c r="M82" s="203">
        <v>61.34</v>
      </c>
      <c r="N82" s="203">
        <v>50.17</v>
      </c>
      <c r="O82" s="203">
        <v>35.44</v>
      </c>
      <c r="P82" s="203">
        <v>19.79</v>
      </c>
      <c r="Q82" s="203">
        <v>4.3499999999999996</v>
      </c>
      <c r="R82" s="203">
        <v>17.91</v>
      </c>
      <c r="S82" s="203">
        <v>11.15</v>
      </c>
      <c r="T82" s="203">
        <v>0</v>
      </c>
      <c r="U82" s="203">
        <v>26.48</v>
      </c>
      <c r="V82" s="203">
        <v>8.7899999999999991</v>
      </c>
      <c r="W82" s="203">
        <v>14.1</v>
      </c>
      <c r="X82" s="203">
        <v>62.64</v>
      </c>
      <c r="Y82" s="203">
        <v>0</v>
      </c>
      <c r="Z82">
        <v>0</v>
      </c>
      <c r="AA82" s="203">
        <v>15.99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84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116.38</v>
      </c>
      <c r="AQ82" s="203">
        <v>38.1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432.81</v>
      </c>
      <c r="L83" s="203">
        <v>6.03</v>
      </c>
      <c r="M83" s="203">
        <v>61.34</v>
      </c>
      <c r="N83" s="203">
        <v>50.17</v>
      </c>
      <c r="O83" s="203">
        <v>35.44</v>
      </c>
      <c r="P83" s="203">
        <v>19.79</v>
      </c>
      <c r="Q83" s="203">
        <v>4.3499999999999996</v>
      </c>
      <c r="R83" s="203">
        <v>17.91</v>
      </c>
      <c r="S83" s="203">
        <v>11.15</v>
      </c>
      <c r="T83" s="203">
        <v>0</v>
      </c>
      <c r="U83" s="203">
        <v>26.48</v>
      </c>
      <c r="V83" s="203">
        <v>8.7899999999999991</v>
      </c>
      <c r="W83" s="203">
        <v>14.1</v>
      </c>
      <c r="X83" s="203">
        <v>62.64</v>
      </c>
      <c r="Y83" s="203">
        <v>0</v>
      </c>
      <c r="Z83">
        <v>0</v>
      </c>
      <c r="AA83" s="203">
        <v>15.99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84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116.38</v>
      </c>
      <c r="AQ83" s="203">
        <v>38.1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408.76</v>
      </c>
      <c r="L84" s="203">
        <v>6.03</v>
      </c>
      <c r="M84" s="203">
        <v>61.34</v>
      </c>
      <c r="N84" s="203">
        <v>50.17</v>
      </c>
      <c r="O84" s="203">
        <v>35.44</v>
      </c>
      <c r="P84" s="203">
        <v>19.79</v>
      </c>
      <c r="Q84" s="203">
        <v>4.3499999999999996</v>
      </c>
      <c r="R84" s="203">
        <v>17.91</v>
      </c>
      <c r="S84" s="203">
        <v>11.15</v>
      </c>
      <c r="T84" s="203">
        <v>0</v>
      </c>
      <c r="U84" s="203">
        <v>26.48</v>
      </c>
      <c r="V84" s="203">
        <v>8.7899999999999991</v>
      </c>
      <c r="W84" s="203">
        <v>14.1</v>
      </c>
      <c r="X84" s="203">
        <v>62.64</v>
      </c>
      <c r="Y84" s="203">
        <v>0</v>
      </c>
      <c r="Z84">
        <v>0</v>
      </c>
      <c r="AA84" s="203">
        <v>15.99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84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116.38</v>
      </c>
      <c r="AQ84" s="203">
        <v>38.1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384.72</v>
      </c>
      <c r="L85" s="203">
        <v>6.03</v>
      </c>
      <c r="M85" s="203">
        <v>61.34</v>
      </c>
      <c r="N85" s="203">
        <v>50.17</v>
      </c>
      <c r="O85" s="203">
        <v>35.44</v>
      </c>
      <c r="P85" s="203">
        <v>19.79</v>
      </c>
      <c r="Q85" s="203">
        <v>4.3499999999999996</v>
      </c>
      <c r="R85" s="203">
        <v>17.91</v>
      </c>
      <c r="S85" s="203">
        <v>11.15</v>
      </c>
      <c r="T85" s="203">
        <v>0</v>
      </c>
      <c r="U85" s="203">
        <v>26.48</v>
      </c>
      <c r="V85" s="203">
        <v>8.7899999999999991</v>
      </c>
      <c r="W85" s="203">
        <v>14.1</v>
      </c>
      <c r="X85" s="203">
        <v>62.64</v>
      </c>
      <c r="Y85" s="203">
        <v>0</v>
      </c>
      <c r="Z85">
        <v>0</v>
      </c>
      <c r="AA85" s="203">
        <v>15.99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84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116.38</v>
      </c>
      <c r="AQ85" s="203">
        <v>38.1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336.63</v>
      </c>
      <c r="L86" s="203">
        <v>6.03</v>
      </c>
      <c r="M86" s="203">
        <v>61.34</v>
      </c>
      <c r="N86" s="203">
        <v>50.17</v>
      </c>
      <c r="O86" s="203">
        <v>35.44</v>
      </c>
      <c r="P86" s="203">
        <v>19.79</v>
      </c>
      <c r="Q86" s="203">
        <v>4.3499999999999996</v>
      </c>
      <c r="R86" s="203">
        <v>17.91</v>
      </c>
      <c r="S86" s="203">
        <v>11.15</v>
      </c>
      <c r="T86" s="203">
        <v>0</v>
      </c>
      <c r="U86" s="203">
        <v>26.48</v>
      </c>
      <c r="V86" s="203">
        <v>8.7899999999999991</v>
      </c>
      <c r="W86" s="203">
        <v>14.1</v>
      </c>
      <c r="X86" s="203">
        <v>62.64</v>
      </c>
      <c r="Y86" s="203">
        <v>0</v>
      </c>
      <c r="Z86">
        <v>0</v>
      </c>
      <c r="AA86" s="203">
        <v>15.99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84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116.38</v>
      </c>
      <c r="AQ86" s="203">
        <v>38.1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278.92</v>
      </c>
      <c r="L87" s="203">
        <v>6.03</v>
      </c>
      <c r="M87" s="203">
        <v>61.34</v>
      </c>
      <c r="N87" s="203">
        <v>50.17</v>
      </c>
      <c r="O87" s="203">
        <v>35.44</v>
      </c>
      <c r="P87" s="203">
        <v>19.79</v>
      </c>
      <c r="Q87" s="203">
        <v>4.3499999999999996</v>
      </c>
      <c r="R87" s="203">
        <v>17.91</v>
      </c>
      <c r="S87" s="203">
        <v>11.15</v>
      </c>
      <c r="T87" s="203">
        <v>0</v>
      </c>
      <c r="U87" s="203">
        <v>26.48</v>
      </c>
      <c r="V87" s="203">
        <v>8.7899999999999991</v>
      </c>
      <c r="W87" s="203">
        <v>14.1</v>
      </c>
      <c r="X87" s="203">
        <v>62.64</v>
      </c>
      <c r="Y87" s="203">
        <v>0</v>
      </c>
      <c r="Z87">
        <v>0</v>
      </c>
      <c r="AA87" s="203">
        <v>15.99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84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116.38</v>
      </c>
      <c r="AQ87" s="203">
        <v>38.1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232.2</v>
      </c>
      <c r="L88" s="203">
        <v>6.03</v>
      </c>
      <c r="M88" s="203">
        <v>61.34</v>
      </c>
      <c r="N88" s="203">
        <v>50.17</v>
      </c>
      <c r="O88" s="203">
        <v>35.44</v>
      </c>
      <c r="P88" s="203">
        <v>19.79</v>
      </c>
      <c r="Q88" s="203">
        <v>4.3499999999999996</v>
      </c>
      <c r="R88" s="203">
        <v>17.91</v>
      </c>
      <c r="S88" s="203">
        <v>11.15</v>
      </c>
      <c r="T88" s="203">
        <v>0</v>
      </c>
      <c r="U88" s="203">
        <v>26.48</v>
      </c>
      <c r="V88" s="203">
        <v>8.7899999999999991</v>
      </c>
      <c r="W88" s="203">
        <v>14.1</v>
      </c>
      <c r="X88" s="203">
        <v>62.64</v>
      </c>
      <c r="Y88" s="203">
        <v>0</v>
      </c>
      <c r="Z88">
        <v>0</v>
      </c>
      <c r="AA88" s="203">
        <v>15.99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84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116.38</v>
      </c>
      <c r="AQ88" s="203">
        <v>38.1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221.58</v>
      </c>
      <c r="L89" s="203">
        <v>6.03</v>
      </c>
      <c r="M89" s="203">
        <v>61.34</v>
      </c>
      <c r="N89" s="203">
        <v>50.17</v>
      </c>
      <c r="O89" s="203">
        <v>35.44</v>
      </c>
      <c r="P89" s="203">
        <v>19.79</v>
      </c>
      <c r="Q89" s="203">
        <v>4.3499999999999996</v>
      </c>
      <c r="R89" s="203">
        <v>17.91</v>
      </c>
      <c r="S89" s="203">
        <v>11.15</v>
      </c>
      <c r="T89" s="203">
        <v>0</v>
      </c>
      <c r="U89" s="203">
        <v>28.85</v>
      </c>
      <c r="V89" s="203">
        <v>8.7899999999999991</v>
      </c>
      <c r="W89" s="203">
        <v>14.1</v>
      </c>
      <c r="X89" s="203">
        <v>62.64</v>
      </c>
      <c r="Y89" s="203">
        <v>0</v>
      </c>
      <c r="Z89">
        <v>0</v>
      </c>
      <c r="AA89" s="203">
        <v>15.99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84.02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116.38</v>
      </c>
      <c r="AQ89" s="203">
        <v>38.1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192.36</v>
      </c>
      <c r="L90" s="203">
        <v>6.03</v>
      </c>
      <c r="M90" s="203">
        <v>61.34</v>
      </c>
      <c r="N90" s="203">
        <v>50.17</v>
      </c>
      <c r="O90" s="203">
        <v>35.44</v>
      </c>
      <c r="P90" s="203">
        <v>19.79</v>
      </c>
      <c r="Q90" s="203">
        <v>4.3499999999999996</v>
      </c>
      <c r="R90" s="203">
        <v>17.91</v>
      </c>
      <c r="S90" s="203">
        <v>11.15</v>
      </c>
      <c r="T90" s="203">
        <v>0</v>
      </c>
      <c r="U90" s="203">
        <v>30.87</v>
      </c>
      <c r="V90" s="203">
        <v>8.7899999999999991</v>
      </c>
      <c r="W90" s="203">
        <v>14.1</v>
      </c>
      <c r="X90" s="203">
        <v>62.64</v>
      </c>
      <c r="Y90" s="203">
        <v>0</v>
      </c>
      <c r="Z90">
        <v>0</v>
      </c>
      <c r="AA90" s="203">
        <v>15.99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84.02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116.38</v>
      </c>
      <c r="AQ90" s="203">
        <v>38.1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192.36</v>
      </c>
      <c r="L91" s="203">
        <v>6.03</v>
      </c>
      <c r="M91" s="203">
        <v>61.34</v>
      </c>
      <c r="N91" s="203">
        <v>50.17</v>
      </c>
      <c r="O91" s="203">
        <v>35.44</v>
      </c>
      <c r="P91" s="203">
        <v>19.79</v>
      </c>
      <c r="Q91" s="203">
        <v>4.3499999999999996</v>
      </c>
      <c r="R91" s="203">
        <v>17.91</v>
      </c>
      <c r="S91" s="203">
        <v>11.15</v>
      </c>
      <c r="T91" s="203">
        <v>0</v>
      </c>
      <c r="U91" s="203">
        <v>31.56</v>
      </c>
      <c r="V91" s="203">
        <v>8.7899999999999991</v>
      </c>
      <c r="W91" s="203">
        <v>14.1</v>
      </c>
      <c r="X91" s="203">
        <v>62.64</v>
      </c>
      <c r="Y91" s="203">
        <v>0</v>
      </c>
      <c r="Z91">
        <v>0</v>
      </c>
      <c r="AA91" s="203">
        <v>15.99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84.02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116.38</v>
      </c>
      <c r="AQ91" s="203">
        <v>38.11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192.36</v>
      </c>
      <c r="L92" s="203">
        <v>6.03</v>
      </c>
      <c r="M92" s="203">
        <v>61.34</v>
      </c>
      <c r="N92" s="203">
        <v>50.17</v>
      </c>
      <c r="O92" s="203">
        <v>35.44</v>
      </c>
      <c r="P92" s="203">
        <v>19.79</v>
      </c>
      <c r="Q92" s="203">
        <v>4.3499999999999996</v>
      </c>
      <c r="R92" s="203">
        <v>17.91</v>
      </c>
      <c r="S92" s="203">
        <v>11.15</v>
      </c>
      <c r="T92" s="203">
        <v>0</v>
      </c>
      <c r="U92" s="203">
        <v>33.97</v>
      </c>
      <c r="V92" s="203">
        <v>8.7899999999999991</v>
      </c>
      <c r="W92" s="203">
        <v>14.1</v>
      </c>
      <c r="X92" s="203">
        <v>62.64</v>
      </c>
      <c r="Y92" s="203">
        <v>0</v>
      </c>
      <c r="Z92">
        <v>0</v>
      </c>
      <c r="AA92" s="203">
        <v>15.99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84.02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116.38</v>
      </c>
      <c r="AQ92" s="203">
        <v>38.11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192.36</v>
      </c>
      <c r="L93" s="203">
        <v>6.03</v>
      </c>
      <c r="M93" s="203">
        <v>61.34</v>
      </c>
      <c r="N93" s="203">
        <v>50.17</v>
      </c>
      <c r="O93" s="203">
        <v>35.44</v>
      </c>
      <c r="P93" s="203">
        <v>19.79</v>
      </c>
      <c r="Q93" s="203">
        <v>4.3499999999999996</v>
      </c>
      <c r="R93" s="203">
        <v>17.91</v>
      </c>
      <c r="S93" s="203">
        <v>11.15</v>
      </c>
      <c r="T93" s="203">
        <v>0</v>
      </c>
      <c r="U93" s="203">
        <v>36.380000000000003</v>
      </c>
      <c r="V93" s="203">
        <v>8.7899999999999991</v>
      </c>
      <c r="W93" s="203">
        <v>14.1</v>
      </c>
      <c r="X93" s="203">
        <v>62.64</v>
      </c>
      <c r="Y93" s="203">
        <v>0</v>
      </c>
      <c r="Z93">
        <v>0</v>
      </c>
      <c r="AA93" s="203">
        <v>15.99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84.02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116.38</v>
      </c>
      <c r="AQ93" s="203">
        <v>38.11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192.36</v>
      </c>
      <c r="L94" s="203">
        <v>6.03</v>
      </c>
      <c r="M94" s="203">
        <v>61.34</v>
      </c>
      <c r="N94" s="203">
        <v>50.17</v>
      </c>
      <c r="O94" s="203">
        <v>35.44</v>
      </c>
      <c r="P94" s="203">
        <v>19.79</v>
      </c>
      <c r="Q94" s="203">
        <v>4.3499999999999996</v>
      </c>
      <c r="R94" s="203">
        <v>17.91</v>
      </c>
      <c r="S94" s="203">
        <v>11.15</v>
      </c>
      <c r="T94" s="203">
        <v>0</v>
      </c>
      <c r="U94" s="203">
        <v>37.99</v>
      </c>
      <c r="V94" s="203">
        <v>8.7899999999999991</v>
      </c>
      <c r="W94" s="203">
        <v>14.1</v>
      </c>
      <c r="X94" s="203">
        <v>62.64</v>
      </c>
      <c r="Y94" s="203">
        <v>0</v>
      </c>
      <c r="Z94">
        <v>0</v>
      </c>
      <c r="AA94" s="203">
        <v>15.99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84.02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116.38</v>
      </c>
      <c r="AQ94" s="203">
        <v>38.11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202.4</v>
      </c>
      <c r="L95" s="203">
        <v>6.03</v>
      </c>
      <c r="M95" s="203">
        <v>61.34</v>
      </c>
      <c r="N95" s="203">
        <v>50.17</v>
      </c>
      <c r="O95" s="203">
        <v>35.44</v>
      </c>
      <c r="P95" s="203">
        <v>19.79</v>
      </c>
      <c r="Q95" s="203">
        <v>4.3499999999999996</v>
      </c>
      <c r="R95" s="203">
        <v>17.91</v>
      </c>
      <c r="S95" s="203">
        <v>11.15</v>
      </c>
      <c r="T95" s="203">
        <v>0</v>
      </c>
      <c r="U95" s="203">
        <v>39.770000000000003</v>
      </c>
      <c r="V95" s="203">
        <v>8.7899999999999991</v>
      </c>
      <c r="W95" s="203">
        <v>14.1</v>
      </c>
      <c r="X95" s="203">
        <v>62.64</v>
      </c>
      <c r="Y95" s="203">
        <v>0</v>
      </c>
      <c r="Z95">
        <v>0</v>
      </c>
      <c r="AA95" s="203">
        <v>15.99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84.02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116.38</v>
      </c>
      <c r="AQ95" s="203">
        <v>38.11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192.36</v>
      </c>
      <c r="L96" s="203">
        <v>6.03</v>
      </c>
      <c r="M96" s="203">
        <v>61.34</v>
      </c>
      <c r="N96" s="203">
        <v>50.17</v>
      </c>
      <c r="O96" s="203">
        <v>35.44</v>
      </c>
      <c r="P96" s="203">
        <v>19.79</v>
      </c>
      <c r="Q96" s="203">
        <v>4.3499999999999996</v>
      </c>
      <c r="R96" s="203">
        <v>17.91</v>
      </c>
      <c r="S96" s="203">
        <v>11.15</v>
      </c>
      <c r="T96" s="203">
        <v>0</v>
      </c>
      <c r="U96" s="203">
        <v>40.26</v>
      </c>
      <c r="V96" s="203">
        <v>8.7899999999999991</v>
      </c>
      <c r="W96" s="203">
        <v>14.1</v>
      </c>
      <c r="X96" s="203">
        <v>62.64</v>
      </c>
      <c r="Y96" s="203">
        <v>0</v>
      </c>
      <c r="Z96">
        <v>0</v>
      </c>
      <c r="AA96" s="203">
        <v>15.99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84.02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116.38</v>
      </c>
      <c r="AQ96" s="203">
        <v>38.11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192.36</v>
      </c>
      <c r="L97" s="203">
        <v>6.03</v>
      </c>
      <c r="M97" s="203">
        <v>61.34</v>
      </c>
      <c r="N97" s="203">
        <v>50.17</v>
      </c>
      <c r="O97" s="203">
        <v>35.44</v>
      </c>
      <c r="P97" s="203">
        <v>19.79</v>
      </c>
      <c r="Q97" s="203">
        <v>4.4000000000000004</v>
      </c>
      <c r="R97" s="203">
        <v>18.11</v>
      </c>
      <c r="S97" s="203">
        <v>11.59</v>
      </c>
      <c r="T97" s="203">
        <v>0</v>
      </c>
      <c r="U97" s="203">
        <v>40.56</v>
      </c>
      <c r="V97" s="203">
        <v>8.7899999999999991</v>
      </c>
      <c r="W97" s="203">
        <v>14.1</v>
      </c>
      <c r="X97" s="203">
        <v>62.64</v>
      </c>
      <c r="Y97" s="203">
        <v>0</v>
      </c>
      <c r="Z97">
        <v>0</v>
      </c>
      <c r="AA97" s="203">
        <v>15.99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84.02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116.38</v>
      </c>
      <c r="AQ97" s="203">
        <v>38.11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192.36</v>
      </c>
      <c r="L98" s="203">
        <v>6.03</v>
      </c>
      <c r="M98" s="203">
        <v>61.34</v>
      </c>
      <c r="N98" s="203">
        <v>50.17</v>
      </c>
      <c r="O98" s="203">
        <v>35.44</v>
      </c>
      <c r="P98" s="203">
        <v>19.79</v>
      </c>
      <c r="Q98" s="203">
        <v>4.3499999999999996</v>
      </c>
      <c r="R98" s="203">
        <v>17.91</v>
      </c>
      <c r="S98" s="203">
        <v>11.18</v>
      </c>
      <c r="T98" s="203">
        <v>0</v>
      </c>
      <c r="U98" s="203">
        <v>40.85</v>
      </c>
      <c r="V98" s="203">
        <v>8.7899999999999991</v>
      </c>
      <c r="W98" s="203">
        <v>14.1</v>
      </c>
      <c r="X98" s="203">
        <v>62.64</v>
      </c>
      <c r="Y98" s="203">
        <v>0</v>
      </c>
      <c r="Z98">
        <v>0</v>
      </c>
      <c r="AA98" s="203">
        <v>15.99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84.02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116.38</v>
      </c>
      <c r="AQ98" s="203">
        <v>38.11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7.6512400000000067</v>
      </c>
      <c r="L99">
        <f t="shared" si="0"/>
        <v>0.11494999999999983</v>
      </c>
      <c r="M99">
        <f t="shared" si="0"/>
        <v>1.3825625000000021</v>
      </c>
      <c r="N99">
        <f t="shared" si="0"/>
        <v>1.1428100000000005</v>
      </c>
      <c r="O99">
        <f t="shared" si="0"/>
        <v>0.8390850000000003</v>
      </c>
      <c r="P99">
        <f t="shared" si="0"/>
        <v>0.48371249999999927</v>
      </c>
      <c r="Q99">
        <f t="shared" si="0"/>
        <v>8.3447500000000077E-2</v>
      </c>
      <c r="R99">
        <f t="shared" si="0"/>
        <v>0.3405650000000004</v>
      </c>
      <c r="S99">
        <f t="shared" si="0"/>
        <v>0.21308499999999975</v>
      </c>
      <c r="T99">
        <f t="shared" si="0"/>
        <v>0</v>
      </c>
      <c r="U99">
        <f t="shared" si="0"/>
        <v>0.56496250000000015</v>
      </c>
      <c r="V99">
        <f t="shared" si="0"/>
        <v>0.1710049999999998</v>
      </c>
      <c r="W99">
        <f t="shared" si="0"/>
        <v>0.27766499999999994</v>
      </c>
      <c r="X99">
        <f t="shared" si="0"/>
        <v>1.2313500000000008</v>
      </c>
      <c r="Y99">
        <f t="shared" si="0"/>
        <v>0</v>
      </c>
      <c r="Z99">
        <f t="shared" si="0"/>
        <v>0</v>
      </c>
      <c r="AA99">
        <f t="shared" si="0"/>
        <v>0.32700500000000032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2.0162450000000027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2.2041024999999999</v>
      </c>
      <c r="AQ99">
        <f t="shared" ref="AQ99:AT99" si="1">SUM(AQ3:AQ98)/4000</f>
        <v>0.72959249999999942</v>
      </c>
      <c r="AR99">
        <f t="shared" si="1"/>
        <v>0.38326500000000008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86.52</v>
      </c>
      <c r="L3" s="203">
        <v>22.12</v>
      </c>
      <c r="M3" s="203">
        <v>0</v>
      </c>
      <c r="N3" s="203">
        <v>29.01</v>
      </c>
      <c r="O3" s="203">
        <v>23.77</v>
      </c>
      <c r="P3" s="203">
        <v>66.58</v>
      </c>
      <c r="Q3" s="203">
        <v>1.51</v>
      </c>
      <c r="R3" s="203">
        <v>5.77</v>
      </c>
      <c r="S3" s="203">
        <v>4.99</v>
      </c>
      <c r="T3" s="203">
        <v>0</v>
      </c>
      <c r="U3" s="203">
        <v>153.91999999999999</v>
      </c>
      <c r="V3" s="203">
        <v>5.28</v>
      </c>
      <c r="W3" s="203">
        <v>8.08</v>
      </c>
      <c r="X3" s="203">
        <v>36.229999999999997</v>
      </c>
      <c r="Y3" s="203">
        <v>0</v>
      </c>
      <c r="Z3">
        <v>0</v>
      </c>
      <c r="AA3" s="203">
        <v>8.52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48.59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68.209999999999994</v>
      </c>
      <c r="AQ3" s="203">
        <v>22.91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87.52</v>
      </c>
      <c r="L4" s="203">
        <v>22.12</v>
      </c>
      <c r="M4" s="203">
        <v>0</v>
      </c>
      <c r="N4" s="203">
        <v>29.01</v>
      </c>
      <c r="O4" s="203">
        <v>23.77</v>
      </c>
      <c r="P4" s="203">
        <v>66.58</v>
      </c>
      <c r="Q4" s="203">
        <v>1.47</v>
      </c>
      <c r="R4" s="203">
        <v>5.77</v>
      </c>
      <c r="S4" s="203">
        <v>3.94</v>
      </c>
      <c r="T4" s="203">
        <v>0</v>
      </c>
      <c r="U4" s="203">
        <v>153.91999999999999</v>
      </c>
      <c r="V4" s="203">
        <v>5.28</v>
      </c>
      <c r="W4" s="203">
        <v>8.08</v>
      </c>
      <c r="X4" s="203">
        <v>36.229999999999997</v>
      </c>
      <c r="Y4" s="203">
        <v>0</v>
      </c>
      <c r="Z4">
        <v>0</v>
      </c>
      <c r="AA4" s="203">
        <v>8.52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48.59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68.209999999999994</v>
      </c>
      <c r="AQ4" s="203">
        <v>22.91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87.52</v>
      </c>
      <c r="L5" s="203">
        <v>22.12</v>
      </c>
      <c r="M5" s="203">
        <v>0</v>
      </c>
      <c r="N5" s="203">
        <v>29.01</v>
      </c>
      <c r="O5" s="203">
        <v>23.77</v>
      </c>
      <c r="P5" s="203">
        <v>66.58</v>
      </c>
      <c r="Q5" s="203">
        <v>2.5099999999999998</v>
      </c>
      <c r="R5" s="203">
        <v>10.36</v>
      </c>
      <c r="S5" s="203">
        <v>5.54</v>
      </c>
      <c r="T5" s="203">
        <v>0</v>
      </c>
      <c r="U5" s="203">
        <v>153.91999999999999</v>
      </c>
      <c r="V5" s="203">
        <v>5.08</v>
      </c>
      <c r="W5" s="203">
        <v>8.08</v>
      </c>
      <c r="X5" s="203">
        <v>36.229999999999997</v>
      </c>
      <c r="Y5" s="203">
        <v>0</v>
      </c>
      <c r="Z5">
        <v>0</v>
      </c>
      <c r="AA5" s="203">
        <v>8.52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48.59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68.209999999999994</v>
      </c>
      <c r="AQ5" s="203">
        <v>22.91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87.52</v>
      </c>
      <c r="L6" s="203">
        <v>22.12</v>
      </c>
      <c r="M6" s="203">
        <v>0</v>
      </c>
      <c r="N6" s="203">
        <v>29.01</v>
      </c>
      <c r="O6" s="203">
        <v>23.77</v>
      </c>
      <c r="P6" s="203">
        <v>66.58</v>
      </c>
      <c r="Q6" s="203">
        <v>2.5099999999999998</v>
      </c>
      <c r="R6" s="203">
        <v>10.36</v>
      </c>
      <c r="S6" s="203">
        <v>6.45</v>
      </c>
      <c r="T6" s="203">
        <v>0</v>
      </c>
      <c r="U6" s="203">
        <v>153.91999999999999</v>
      </c>
      <c r="V6" s="203">
        <v>5.08</v>
      </c>
      <c r="W6" s="203">
        <v>8.08</v>
      </c>
      <c r="X6" s="203">
        <v>36.229999999999997</v>
      </c>
      <c r="Y6" s="203">
        <v>0</v>
      </c>
      <c r="Z6">
        <v>0</v>
      </c>
      <c r="AA6" s="203">
        <v>8.52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48.59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68.209999999999994</v>
      </c>
      <c r="AQ6" s="203">
        <v>22.91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87.52</v>
      </c>
      <c r="L7" s="203">
        <v>22.12</v>
      </c>
      <c r="M7" s="203">
        <v>0</v>
      </c>
      <c r="N7" s="203">
        <v>29.01</v>
      </c>
      <c r="O7" s="203">
        <v>23.77</v>
      </c>
      <c r="P7" s="203">
        <v>66.58</v>
      </c>
      <c r="Q7" s="203">
        <v>2.5099999999999998</v>
      </c>
      <c r="R7" s="203">
        <v>10.36</v>
      </c>
      <c r="S7" s="203">
        <v>6.45</v>
      </c>
      <c r="T7" s="203">
        <v>0</v>
      </c>
      <c r="U7" s="203">
        <v>153.91999999999999</v>
      </c>
      <c r="V7" s="203">
        <v>5.08</v>
      </c>
      <c r="W7" s="203">
        <v>8.08</v>
      </c>
      <c r="X7" s="203">
        <v>36.229999999999997</v>
      </c>
      <c r="Y7" s="203">
        <v>0</v>
      </c>
      <c r="Z7">
        <v>0</v>
      </c>
      <c r="AA7" s="203">
        <v>8.52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48.59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68.209999999999994</v>
      </c>
      <c r="AQ7" s="203">
        <v>22.91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87.52</v>
      </c>
      <c r="L8" s="203">
        <v>22.12</v>
      </c>
      <c r="M8" s="203">
        <v>0</v>
      </c>
      <c r="N8" s="203">
        <v>29.01</v>
      </c>
      <c r="O8" s="203">
        <v>23.77</v>
      </c>
      <c r="P8" s="203">
        <v>66.58</v>
      </c>
      <c r="Q8" s="203">
        <v>2.5099999999999998</v>
      </c>
      <c r="R8" s="203">
        <v>10.36</v>
      </c>
      <c r="S8" s="203">
        <v>6.45</v>
      </c>
      <c r="T8" s="203">
        <v>0</v>
      </c>
      <c r="U8" s="203">
        <v>153.91999999999999</v>
      </c>
      <c r="V8" s="203">
        <v>5.08</v>
      </c>
      <c r="W8" s="203">
        <v>8.08</v>
      </c>
      <c r="X8" s="203">
        <v>36.229999999999997</v>
      </c>
      <c r="Y8" s="203">
        <v>0</v>
      </c>
      <c r="Z8">
        <v>0</v>
      </c>
      <c r="AA8" s="203">
        <v>8.52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48.59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68.209999999999994</v>
      </c>
      <c r="AQ8" s="203">
        <v>22.91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87.52</v>
      </c>
      <c r="L9" s="203">
        <v>22.12</v>
      </c>
      <c r="M9" s="203">
        <v>0</v>
      </c>
      <c r="N9" s="203">
        <v>29.01</v>
      </c>
      <c r="O9" s="203">
        <v>23.77</v>
      </c>
      <c r="P9" s="203">
        <v>66.58</v>
      </c>
      <c r="Q9" s="203">
        <v>2.5099999999999998</v>
      </c>
      <c r="R9" s="203">
        <v>10.36</v>
      </c>
      <c r="S9" s="203">
        <v>6.45</v>
      </c>
      <c r="T9" s="203">
        <v>0</v>
      </c>
      <c r="U9" s="203">
        <v>153.91999999999999</v>
      </c>
      <c r="V9" s="203">
        <v>5.08</v>
      </c>
      <c r="W9" s="203">
        <v>8.08</v>
      </c>
      <c r="X9" s="203">
        <v>36.229999999999997</v>
      </c>
      <c r="Y9" s="203">
        <v>0</v>
      </c>
      <c r="Z9">
        <v>0</v>
      </c>
      <c r="AA9" s="203">
        <v>8.52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48.59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68.209999999999994</v>
      </c>
      <c r="AQ9" s="203">
        <v>22.91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87.52</v>
      </c>
      <c r="L10" s="203">
        <v>22.12</v>
      </c>
      <c r="M10" s="203">
        <v>0</v>
      </c>
      <c r="N10" s="203">
        <v>29.01</v>
      </c>
      <c r="O10" s="203">
        <v>23.77</v>
      </c>
      <c r="P10" s="203">
        <v>66.58</v>
      </c>
      <c r="Q10" s="203">
        <v>2.5099999999999998</v>
      </c>
      <c r="R10" s="203">
        <v>10.36</v>
      </c>
      <c r="S10" s="203">
        <v>6.45</v>
      </c>
      <c r="T10" s="203">
        <v>0</v>
      </c>
      <c r="U10" s="203">
        <v>153.91999999999999</v>
      </c>
      <c r="V10" s="203">
        <v>5.08</v>
      </c>
      <c r="W10" s="203">
        <v>8.08</v>
      </c>
      <c r="X10" s="203">
        <v>36.229999999999997</v>
      </c>
      <c r="Y10" s="203">
        <v>0</v>
      </c>
      <c r="Z10">
        <v>0</v>
      </c>
      <c r="AA10" s="203">
        <v>8.52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48.59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68.209999999999994</v>
      </c>
      <c r="AQ10" s="203">
        <v>22.91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87.52</v>
      </c>
      <c r="L11" s="203">
        <v>22.12</v>
      </c>
      <c r="M11" s="203">
        <v>0</v>
      </c>
      <c r="N11" s="203">
        <v>29.01</v>
      </c>
      <c r="O11" s="203">
        <v>23.77</v>
      </c>
      <c r="P11" s="203">
        <v>66.58</v>
      </c>
      <c r="Q11" s="203">
        <v>2.5099999999999998</v>
      </c>
      <c r="R11" s="203">
        <v>10.36</v>
      </c>
      <c r="S11" s="203">
        <v>6.45</v>
      </c>
      <c r="T11" s="203">
        <v>0</v>
      </c>
      <c r="U11" s="203">
        <v>153.91999999999999</v>
      </c>
      <c r="V11" s="203">
        <v>5.08</v>
      </c>
      <c r="W11" s="203">
        <v>8.08</v>
      </c>
      <c r="X11" s="203">
        <v>36.229999999999997</v>
      </c>
      <c r="Y11" s="203">
        <v>0</v>
      </c>
      <c r="Z11">
        <v>0</v>
      </c>
      <c r="AA11" s="203">
        <v>8.52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48.59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68.209999999999994</v>
      </c>
      <c r="AQ11" s="203">
        <v>22.91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87.52</v>
      </c>
      <c r="L12" s="203">
        <v>22.12</v>
      </c>
      <c r="M12" s="203">
        <v>0</v>
      </c>
      <c r="N12" s="203">
        <v>29.01</v>
      </c>
      <c r="O12" s="203">
        <v>23.77</v>
      </c>
      <c r="P12" s="203">
        <v>66.58</v>
      </c>
      <c r="Q12" s="203">
        <v>2.5099999999999998</v>
      </c>
      <c r="R12" s="203">
        <v>10.36</v>
      </c>
      <c r="S12" s="203">
        <v>6.45</v>
      </c>
      <c r="T12" s="203">
        <v>0</v>
      </c>
      <c r="U12" s="203">
        <v>153.91999999999999</v>
      </c>
      <c r="V12" s="203">
        <v>5.08</v>
      </c>
      <c r="W12" s="203">
        <v>8.08</v>
      </c>
      <c r="X12" s="203">
        <v>36.229999999999997</v>
      </c>
      <c r="Y12" s="203">
        <v>0</v>
      </c>
      <c r="Z12">
        <v>0</v>
      </c>
      <c r="AA12" s="203">
        <v>8.52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48.59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68.209999999999994</v>
      </c>
      <c r="AQ12" s="203">
        <v>22.91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87.52</v>
      </c>
      <c r="L13" s="203">
        <v>22.12</v>
      </c>
      <c r="M13" s="203">
        <v>0</v>
      </c>
      <c r="N13" s="203">
        <v>29.01</v>
      </c>
      <c r="O13" s="203">
        <v>23.77</v>
      </c>
      <c r="P13" s="203">
        <v>66.58</v>
      </c>
      <c r="Q13" s="203">
        <v>2.5099999999999998</v>
      </c>
      <c r="R13" s="203">
        <v>10.36</v>
      </c>
      <c r="S13" s="203">
        <v>6.45</v>
      </c>
      <c r="T13" s="203">
        <v>0</v>
      </c>
      <c r="U13" s="203">
        <v>153.91999999999999</v>
      </c>
      <c r="V13" s="203">
        <v>5.08</v>
      </c>
      <c r="W13" s="203">
        <v>8.08</v>
      </c>
      <c r="X13" s="203">
        <v>36.229999999999997</v>
      </c>
      <c r="Y13" s="203">
        <v>0</v>
      </c>
      <c r="Z13">
        <v>0</v>
      </c>
      <c r="AA13" s="203">
        <v>8.52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48.59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68.209999999999994</v>
      </c>
      <c r="AQ13" s="203">
        <v>22.91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87.52</v>
      </c>
      <c r="L14" s="203">
        <v>22.12</v>
      </c>
      <c r="M14" s="203">
        <v>0</v>
      </c>
      <c r="N14" s="203">
        <v>29.01</v>
      </c>
      <c r="O14" s="203">
        <v>23.77</v>
      </c>
      <c r="P14" s="203">
        <v>66.58</v>
      </c>
      <c r="Q14" s="203">
        <v>2.5099999999999998</v>
      </c>
      <c r="R14" s="203">
        <v>10.36</v>
      </c>
      <c r="S14" s="203">
        <v>6.45</v>
      </c>
      <c r="T14" s="203">
        <v>0</v>
      </c>
      <c r="U14" s="203">
        <v>153.91999999999999</v>
      </c>
      <c r="V14" s="203">
        <v>5.08</v>
      </c>
      <c r="W14" s="203">
        <v>8.08</v>
      </c>
      <c r="X14" s="203">
        <v>36.229999999999997</v>
      </c>
      <c r="Y14" s="203">
        <v>0</v>
      </c>
      <c r="Z14">
        <v>0</v>
      </c>
      <c r="AA14" s="203">
        <v>8.52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48.59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68.209999999999994</v>
      </c>
      <c r="AQ14" s="203">
        <v>22.91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87.52</v>
      </c>
      <c r="L15" s="203">
        <v>22.12</v>
      </c>
      <c r="M15" s="203">
        <v>0</v>
      </c>
      <c r="N15" s="203">
        <v>29.01</v>
      </c>
      <c r="O15" s="203">
        <v>23.77</v>
      </c>
      <c r="P15" s="203">
        <v>66.58</v>
      </c>
      <c r="Q15" s="203">
        <v>2.5099999999999998</v>
      </c>
      <c r="R15" s="203">
        <v>10.36</v>
      </c>
      <c r="S15" s="203">
        <v>6.45</v>
      </c>
      <c r="T15" s="203">
        <v>0</v>
      </c>
      <c r="U15" s="203">
        <v>153.91999999999999</v>
      </c>
      <c r="V15" s="203">
        <v>5.08</v>
      </c>
      <c r="W15" s="203">
        <v>8.08</v>
      </c>
      <c r="X15" s="203">
        <v>36.229999999999997</v>
      </c>
      <c r="Y15" s="203">
        <v>0</v>
      </c>
      <c r="Z15">
        <v>0</v>
      </c>
      <c r="AA15" s="203">
        <v>8.52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48.59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68.209999999999994</v>
      </c>
      <c r="AQ15" s="203">
        <v>22.91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87.52</v>
      </c>
      <c r="L16" s="203">
        <v>22.12</v>
      </c>
      <c r="M16" s="203">
        <v>0</v>
      </c>
      <c r="N16" s="203">
        <v>29.01</v>
      </c>
      <c r="O16" s="203">
        <v>23.77</v>
      </c>
      <c r="P16" s="203">
        <v>66.58</v>
      </c>
      <c r="Q16" s="203">
        <v>2.5099999999999998</v>
      </c>
      <c r="R16" s="203">
        <v>10.36</v>
      </c>
      <c r="S16" s="203">
        <v>6.45</v>
      </c>
      <c r="T16" s="203">
        <v>0</v>
      </c>
      <c r="U16" s="203">
        <v>153.91999999999999</v>
      </c>
      <c r="V16" s="203">
        <v>5.08</v>
      </c>
      <c r="W16" s="203">
        <v>8.08</v>
      </c>
      <c r="X16" s="203">
        <v>36.229999999999997</v>
      </c>
      <c r="Y16" s="203">
        <v>0</v>
      </c>
      <c r="Z16">
        <v>0</v>
      </c>
      <c r="AA16" s="203">
        <v>8.52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48.59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68.209999999999994</v>
      </c>
      <c r="AQ16" s="203">
        <v>22.91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87.52</v>
      </c>
      <c r="L17" s="203">
        <v>22.12</v>
      </c>
      <c r="M17" s="203">
        <v>0</v>
      </c>
      <c r="N17" s="203">
        <v>29.01</v>
      </c>
      <c r="O17" s="203">
        <v>23.77</v>
      </c>
      <c r="P17" s="203">
        <v>66.58</v>
      </c>
      <c r="Q17" s="203">
        <v>2.5099999999999998</v>
      </c>
      <c r="R17" s="203">
        <v>10.36</v>
      </c>
      <c r="S17" s="203">
        <v>6.45</v>
      </c>
      <c r="T17" s="203">
        <v>0</v>
      </c>
      <c r="U17" s="203">
        <v>153.91999999999999</v>
      </c>
      <c r="V17" s="203">
        <v>5.08</v>
      </c>
      <c r="W17" s="203">
        <v>8.08</v>
      </c>
      <c r="X17" s="203">
        <v>36.229999999999997</v>
      </c>
      <c r="Y17" s="203">
        <v>0</v>
      </c>
      <c r="Z17">
        <v>0</v>
      </c>
      <c r="AA17" s="203">
        <v>8.52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48.59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68.209999999999994</v>
      </c>
      <c r="AQ17" s="203">
        <v>22.91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87.52</v>
      </c>
      <c r="L18" s="203">
        <v>22.12</v>
      </c>
      <c r="M18" s="203">
        <v>0</v>
      </c>
      <c r="N18" s="203">
        <v>29.01</v>
      </c>
      <c r="O18" s="203">
        <v>23.77</v>
      </c>
      <c r="P18" s="203">
        <v>66.58</v>
      </c>
      <c r="Q18" s="203">
        <v>2.5099999999999998</v>
      </c>
      <c r="R18" s="203">
        <v>10.36</v>
      </c>
      <c r="S18" s="203">
        <v>6.45</v>
      </c>
      <c r="T18" s="203">
        <v>0</v>
      </c>
      <c r="U18" s="203">
        <v>153.91999999999999</v>
      </c>
      <c r="V18" s="203">
        <v>5.08</v>
      </c>
      <c r="W18" s="203">
        <v>8.08</v>
      </c>
      <c r="X18" s="203">
        <v>36.229999999999997</v>
      </c>
      <c r="Y18" s="203">
        <v>0</v>
      </c>
      <c r="Z18">
        <v>0</v>
      </c>
      <c r="AA18" s="203">
        <v>8.52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48.59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68.209999999999994</v>
      </c>
      <c r="AQ18" s="203">
        <v>22.91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87.52</v>
      </c>
      <c r="L19" s="203">
        <v>22.12</v>
      </c>
      <c r="M19" s="203">
        <v>0</v>
      </c>
      <c r="N19" s="203">
        <v>29.01</v>
      </c>
      <c r="O19" s="203">
        <v>23.77</v>
      </c>
      <c r="P19" s="203">
        <v>66.58</v>
      </c>
      <c r="Q19" s="203">
        <v>2.5099999999999998</v>
      </c>
      <c r="R19" s="203">
        <v>10.36</v>
      </c>
      <c r="S19" s="203">
        <v>6.45</v>
      </c>
      <c r="T19" s="203">
        <v>0</v>
      </c>
      <c r="U19" s="203">
        <v>153.91999999999999</v>
      </c>
      <c r="V19" s="203">
        <v>5.08</v>
      </c>
      <c r="W19" s="203">
        <v>8.08</v>
      </c>
      <c r="X19" s="203">
        <v>36.229999999999997</v>
      </c>
      <c r="Y19" s="203">
        <v>0</v>
      </c>
      <c r="Z19">
        <v>0</v>
      </c>
      <c r="AA19" s="203">
        <v>8.75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48.59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68.209999999999994</v>
      </c>
      <c r="AQ19" s="203">
        <v>22.91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87.52</v>
      </c>
      <c r="L20" s="203">
        <v>22.12</v>
      </c>
      <c r="M20" s="203">
        <v>0</v>
      </c>
      <c r="N20" s="203">
        <v>29.01</v>
      </c>
      <c r="O20" s="203">
        <v>23.77</v>
      </c>
      <c r="P20" s="203">
        <v>66.58</v>
      </c>
      <c r="Q20" s="203">
        <v>2.5099999999999998</v>
      </c>
      <c r="R20" s="203">
        <v>10.36</v>
      </c>
      <c r="S20" s="203">
        <v>6.45</v>
      </c>
      <c r="T20" s="203">
        <v>0</v>
      </c>
      <c r="U20" s="203">
        <v>153.91999999999999</v>
      </c>
      <c r="V20" s="203">
        <v>5.08</v>
      </c>
      <c r="W20" s="203">
        <v>8.08</v>
      </c>
      <c r="X20" s="203">
        <v>36.229999999999997</v>
      </c>
      <c r="Y20" s="203">
        <v>0</v>
      </c>
      <c r="Z20">
        <v>0</v>
      </c>
      <c r="AA20" s="203">
        <v>8.75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48.59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68.209999999999994</v>
      </c>
      <c r="AQ20" s="203">
        <v>22.91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87.52</v>
      </c>
      <c r="L21" s="203">
        <v>22.12</v>
      </c>
      <c r="M21" s="203">
        <v>0</v>
      </c>
      <c r="N21" s="203">
        <v>29.01</v>
      </c>
      <c r="O21" s="203">
        <v>23.77</v>
      </c>
      <c r="P21" s="203">
        <v>66.58</v>
      </c>
      <c r="Q21" s="203">
        <v>2.5099999999999998</v>
      </c>
      <c r="R21" s="203">
        <v>10.36</v>
      </c>
      <c r="S21" s="203">
        <v>6.45</v>
      </c>
      <c r="T21" s="203">
        <v>0</v>
      </c>
      <c r="U21" s="203">
        <v>153.91999999999999</v>
      </c>
      <c r="V21" s="203">
        <v>5.08</v>
      </c>
      <c r="W21" s="203">
        <v>8.08</v>
      </c>
      <c r="X21" s="203">
        <v>36.229999999999997</v>
      </c>
      <c r="Y21" s="203">
        <v>0</v>
      </c>
      <c r="Z21">
        <v>0</v>
      </c>
      <c r="AA21" s="203">
        <v>8.75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48.59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68.209999999999994</v>
      </c>
      <c r="AQ21" s="203">
        <v>22.91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127.92</v>
      </c>
      <c r="L22" s="203">
        <v>41.75</v>
      </c>
      <c r="M22" s="203">
        <v>0</v>
      </c>
      <c r="N22" s="203">
        <v>29.01</v>
      </c>
      <c r="O22" s="203">
        <v>23.77</v>
      </c>
      <c r="P22" s="203">
        <v>66.58</v>
      </c>
      <c r="Q22" s="203">
        <v>2.5099999999999998</v>
      </c>
      <c r="R22" s="203">
        <v>10.36</v>
      </c>
      <c r="S22" s="203">
        <v>6.45</v>
      </c>
      <c r="T22" s="203">
        <v>0</v>
      </c>
      <c r="U22" s="203">
        <v>153.91999999999999</v>
      </c>
      <c r="V22" s="203">
        <v>5.08</v>
      </c>
      <c r="W22" s="203">
        <v>8.08</v>
      </c>
      <c r="X22" s="203">
        <v>36.229999999999997</v>
      </c>
      <c r="Y22" s="203">
        <v>0</v>
      </c>
      <c r="Z22">
        <v>0</v>
      </c>
      <c r="AA22" s="203">
        <v>8.75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48.59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68.209999999999994</v>
      </c>
      <c r="AQ22" s="203">
        <v>22.91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157.88999999999999</v>
      </c>
      <c r="L23" s="203">
        <v>41.75</v>
      </c>
      <c r="M23" s="203">
        <v>0</v>
      </c>
      <c r="N23" s="203">
        <v>29.01</v>
      </c>
      <c r="O23" s="203">
        <v>23.77</v>
      </c>
      <c r="P23" s="203">
        <v>66.58</v>
      </c>
      <c r="Q23" s="203">
        <v>2.5099999999999998</v>
      </c>
      <c r="R23" s="203">
        <v>10.36</v>
      </c>
      <c r="S23" s="203">
        <v>6.45</v>
      </c>
      <c r="T23" s="203">
        <v>0</v>
      </c>
      <c r="U23" s="203">
        <v>153.91999999999999</v>
      </c>
      <c r="V23" s="203">
        <v>5.08</v>
      </c>
      <c r="W23" s="203">
        <v>8.08</v>
      </c>
      <c r="X23" s="203">
        <v>34.81</v>
      </c>
      <c r="Y23" s="203">
        <v>0</v>
      </c>
      <c r="Z23">
        <v>0</v>
      </c>
      <c r="AA23" s="203">
        <v>8.75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48.59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68.209999999999994</v>
      </c>
      <c r="AQ23" s="203">
        <v>22.91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157.88999999999999</v>
      </c>
      <c r="L24" s="203">
        <v>41.75</v>
      </c>
      <c r="M24" s="203">
        <v>0</v>
      </c>
      <c r="N24" s="203">
        <v>29.01</v>
      </c>
      <c r="O24" s="203">
        <v>23.77</v>
      </c>
      <c r="P24" s="203">
        <v>66.58</v>
      </c>
      <c r="Q24" s="203">
        <v>2.5099999999999998</v>
      </c>
      <c r="R24" s="203">
        <v>10.36</v>
      </c>
      <c r="S24" s="203">
        <v>6.45</v>
      </c>
      <c r="T24" s="203">
        <v>0</v>
      </c>
      <c r="U24" s="203">
        <v>153.91999999999999</v>
      </c>
      <c r="V24" s="203">
        <v>5.08</v>
      </c>
      <c r="W24" s="203">
        <v>8.08</v>
      </c>
      <c r="X24" s="203">
        <v>36.229999999999997</v>
      </c>
      <c r="Y24" s="203">
        <v>0</v>
      </c>
      <c r="Z24">
        <v>0</v>
      </c>
      <c r="AA24" s="203">
        <v>8.75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48.59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68.209999999999994</v>
      </c>
      <c r="AQ24" s="203">
        <v>22.91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157.88999999999999</v>
      </c>
      <c r="L25" s="203">
        <v>41.75</v>
      </c>
      <c r="M25" s="203">
        <v>0</v>
      </c>
      <c r="N25" s="203">
        <v>29.01</v>
      </c>
      <c r="O25" s="203">
        <v>23.77</v>
      </c>
      <c r="P25" s="203">
        <v>49.65</v>
      </c>
      <c r="Q25" s="203">
        <v>2.5099999999999998</v>
      </c>
      <c r="R25" s="203">
        <v>10.36</v>
      </c>
      <c r="S25" s="203">
        <v>6.45</v>
      </c>
      <c r="T25" s="203">
        <v>0</v>
      </c>
      <c r="U25" s="203">
        <v>153.91999999999999</v>
      </c>
      <c r="V25" s="203">
        <v>5.08</v>
      </c>
      <c r="W25" s="203">
        <v>8.08</v>
      </c>
      <c r="X25" s="203">
        <v>36.229999999999997</v>
      </c>
      <c r="Y25" s="203">
        <v>0</v>
      </c>
      <c r="Z25">
        <v>0</v>
      </c>
      <c r="AA25" s="203">
        <v>8.75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48.59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68.209999999999994</v>
      </c>
      <c r="AQ25" s="203">
        <v>22.91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157.88999999999999</v>
      </c>
      <c r="L26" s="203">
        <v>38.299999999999997</v>
      </c>
      <c r="M26" s="203">
        <v>0</v>
      </c>
      <c r="N26" s="203">
        <v>29.01</v>
      </c>
      <c r="O26" s="203">
        <v>23.77</v>
      </c>
      <c r="P26" s="203">
        <v>49.65</v>
      </c>
      <c r="Q26" s="203">
        <v>2.5099999999999998</v>
      </c>
      <c r="R26" s="203">
        <v>10.36</v>
      </c>
      <c r="S26" s="203">
        <v>6.45</v>
      </c>
      <c r="T26" s="203">
        <v>0</v>
      </c>
      <c r="U26" s="203">
        <v>153.91999999999999</v>
      </c>
      <c r="V26" s="203">
        <v>5.08</v>
      </c>
      <c r="W26" s="203">
        <v>8.15</v>
      </c>
      <c r="X26" s="203">
        <v>36.229999999999997</v>
      </c>
      <c r="Y26" s="203">
        <v>0</v>
      </c>
      <c r="Z26">
        <v>0</v>
      </c>
      <c r="AA26" s="203">
        <v>8.75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48.59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68.209999999999994</v>
      </c>
      <c r="AQ26" s="203">
        <v>22.91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157.88999999999999</v>
      </c>
      <c r="L27" s="203">
        <v>39.619999999999997</v>
      </c>
      <c r="M27" s="203">
        <v>0</v>
      </c>
      <c r="N27" s="203">
        <v>29.01</v>
      </c>
      <c r="O27" s="203">
        <v>23.77</v>
      </c>
      <c r="P27" s="203">
        <v>49.65</v>
      </c>
      <c r="Q27" s="203">
        <v>1.91</v>
      </c>
      <c r="R27" s="203">
        <v>8.25</v>
      </c>
      <c r="S27" s="203">
        <v>4.95</v>
      </c>
      <c r="T27" s="203">
        <v>0</v>
      </c>
      <c r="U27" s="203">
        <v>85.51</v>
      </c>
      <c r="V27" s="203">
        <v>5.08</v>
      </c>
      <c r="W27" s="203">
        <v>8.15</v>
      </c>
      <c r="X27" s="203">
        <v>36.229999999999997</v>
      </c>
      <c r="Y27" s="203">
        <v>0</v>
      </c>
      <c r="Z27">
        <v>0</v>
      </c>
      <c r="AA27" s="203">
        <v>8.75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48.59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68.209999999999994</v>
      </c>
      <c r="AQ27" s="203">
        <v>22.03</v>
      </c>
      <c r="AR27" s="203">
        <v>0.03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147.6</v>
      </c>
      <c r="L28" s="203">
        <v>41.48</v>
      </c>
      <c r="M28" s="203">
        <v>0</v>
      </c>
      <c r="N28" s="203">
        <v>29.01</v>
      </c>
      <c r="O28" s="203">
        <v>23.77</v>
      </c>
      <c r="P28" s="203">
        <v>49.65</v>
      </c>
      <c r="Q28" s="203">
        <v>2.42</v>
      </c>
      <c r="R28" s="203">
        <v>10.18</v>
      </c>
      <c r="S28" s="203">
        <v>6.32</v>
      </c>
      <c r="T28" s="203">
        <v>0</v>
      </c>
      <c r="U28" s="203">
        <v>85.51</v>
      </c>
      <c r="V28" s="203">
        <v>5.08</v>
      </c>
      <c r="W28" s="203">
        <v>8.15</v>
      </c>
      <c r="X28" s="203">
        <v>36.229999999999997</v>
      </c>
      <c r="Y28" s="203">
        <v>0</v>
      </c>
      <c r="Z28">
        <v>0</v>
      </c>
      <c r="AA28" s="203">
        <v>8.75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68.209999999999994</v>
      </c>
      <c r="AQ28" s="203">
        <v>22.03</v>
      </c>
      <c r="AR28" s="203">
        <v>0.36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150.93</v>
      </c>
      <c r="L29" s="203">
        <v>41.75</v>
      </c>
      <c r="M29" s="203">
        <v>0</v>
      </c>
      <c r="N29" s="203">
        <v>29.01</v>
      </c>
      <c r="O29" s="203">
        <v>23.77</v>
      </c>
      <c r="P29" s="203">
        <v>49.65</v>
      </c>
      <c r="Q29" s="203">
        <v>2.5099999999999998</v>
      </c>
      <c r="R29" s="203">
        <v>10.36</v>
      </c>
      <c r="S29" s="203">
        <v>6.45</v>
      </c>
      <c r="T29" s="203">
        <v>0</v>
      </c>
      <c r="U29" s="203">
        <v>85.51</v>
      </c>
      <c r="V29" s="203">
        <v>5.08</v>
      </c>
      <c r="W29" s="203">
        <v>8.15</v>
      </c>
      <c r="X29" s="203">
        <v>36.229999999999997</v>
      </c>
      <c r="Y29" s="203">
        <v>0</v>
      </c>
      <c r="Z29">
        <v>0</v>
      </c>
      <c r="AA29" s="203">
        <v>8.75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68.209999999999994</v>
      </c>
      <c r="AQ29" s="203">
        <v>22.03</v>
      </c>
      <c r="AR29" s="203">
        <v>0.78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157.80000000000001</v>
      </c>
      <c r="L30" s="203">
        <v>41.75</v>
      </c>
      <c r="M30" s="203">
        <v>0</v>
      </c>
      <c r="N30" s="203">
        <v>29.01</v>
      </c>
      <c r="O30" s="203">
        <v>23.77</v>
      </c>
      <c r="P30" s="203">
        <v>49.65</v>
      </c>
      <c r="Q30" s="203">
        <v>2.5099999999999998</v>
      </c>
      <c r="R30" s="203">
        <v>10.36</v>
      </c>
      <c r="S30" s="203">
        <v>6.45</v>
      </c>
      <c r="T30" s="203">
        <v>0</v>
      </c>
      <c r="U30" s="203">
        <v>85.51</v>
      </c>
      <c r="V30" s="203">
        <v>5.08</v>
      </c>
      <c r="W30" s="203">
        <v>8.15</v>
      </c>
      <c r="X30" s="203">
        <v>36.229999999999997</v>
      </c>
      <c r="Y30" s="203">
        <v>0</v>
      </c>
      <c r="Z30">
        <v>0</v>
      </c>
      <c r="AA30" s="203">
        <v>8.75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68.209999999999994</v>
      </c>
      <c r="AQ30" s="203">
        <v>22.03</v>
      </c>
      <c r="AR30" s="203">
        <v>2.25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157.80000000000001</v>
      </c>
      <c r="L31" s="203">
        <v>41.75</v>
      </c>
      <c r="M31" s="203">
        <v>0</v>
      </c>
      <c r="N31" s="203">
        <v>29.01</v>
      </c>
      <c r="O31" s="203">
        <v>23.77</v>
      </c>
      <c r="P31" s="203">
        <v>49.65</v>
      </c>
      <c r="Q31" s="203">
        <v>2.5099999999999998</v>
      </c>
      <c r="R31" s="203">
        <v>10.36</v>
      </c>
      <c r="S31" s="203">
        <v>6.45</v>
      </c>
      <c r="T31" s="203">
        <v>0</v>
      </c>
      <c r="U31" s="203">
        <v>51.31</v>
      </c>
      <c r="V31" s="203">
        <v>5.08</v>
      </c>
      <c r="W31" s="203">
        <v>8.15</v>
      </c>
      <c r="X31" s="203">
        <v>36.229999999999997</v>
      </c>
      <c r="Y31" s="203">
        <v>0</v>
      </c>
      <c r="Z31">
        <v>0</v>
      </c>
      <c r="AA31" s="203">
        <v>8.75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68.209999999999994</v>
      </c>
      <c r="AQ31" s="203">
        <v>22.03</v>
      </c>
      <c r="AR31" s="203">
        <v>5.86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157.80000000000001</v>
      </c>
      <c r="L32" s="203">
        <v>41.75</v>
      </c>
      <c r="M32" s="203">
        <v>0</v>
      </c>
      <c r="N32" s="203">
        <v>29.01</v>
      </c>
      <c r="O32" s="203">
        <v>23.77</v>
      </c>
      <c r="P32" s="203">
        <v>49.65</v>
      </c>
      <c r="Q32" s="203">
        <v>2.5099999999999998</v>
      </c>
      <c r="R32" s="203">
        <v>10.36</v>
      </c>
      <c r="S32" s="203">
        <v>6.45</v>
      </c>
      <c r="T32" s="203">
        <v>0</v>
      </c>
      <c r="U32" s="203">
        <v>51.31</v>
      </c>
      <c r="V32" s="203">
        <v>5.08</v>
      </c>
      <c r="W32" s="203">
        <v>8.15</v>
      </c>
      <c r="X32" s="203">
        <v>36.229999999999997</v>
      </c>
      <c r="Y32" s="203">
        <v>0</v>
      </c>
      <c r="Z32">
        <v>0</v>
      </c>
      <c r="AA32" s="203">
        <v>12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68.209999999999994</v>
      </c>
      <c r="AQ32" s="203">
        <v>22.03</v>
      </c>
      <c r="AR32" s="203">
        <v>11.35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157.80000000000001</v>
      </c>
      <c r="L33" s="203">
        <v>41.75</v>
      </c>
      <c r="M33" s="203">
        <v>0</v>
      </c>
      <c r="N33" s="203">
        <v>29.01</v>
      </c>
      <c r="O33" s="203">
        <v>23.77</v>
      </c>
      <c r="P33" s="203">
        <v>49.65</v>
      </c>
      <c r="Q33" s="203">
        <v>2.5099999999999998</v>
      </c>
      <c r="R33" s="203">
        <v>10.36</v>
      </c>
      <c r="S33" s="203">
        <v>6.45</v>
      </c>
      <c r="T33" s="203">
        <v>0</v>
      </c>
      <c r="U33" s="203">
        <v>41.05</v>
      </c>
      <c r="V33" s="203">
        <v>5.08</v>
      </c>
      <c r="W33" s="203">
        <v>8.15</v>
      </c>
      <c r="X33" s="203">
        <v>36.229999999999997</v>
      </c>
      <c r="Y33" s="203">
        <v>0</v>
      </c>
      <c r="Z33">
        <v>0</v>
      </c>
      <c r="AA33" s="203">
        <v>12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68.209999999999994</v>
      </c>
      <c r="AQ33" s="203">
        <v>22.03</v>
      </c>
      <c r="AR33" s="203">
        <v>14.7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157.80000000000001</v>
      </c>
      <c r="L34" s="203">
        <v>41.75</v>
      </c>
      <c r="M34" s="203">
        <v>0</v>
      </c>
      <c r="N34" s="203">
        <v>29.01</v>
      </c>
      <c r="O34" s="203">
        <v>23.77</v>
      </c>
      <c r="P34" s="203">
        <v>49.65</v>
      </c>
      <c r="Q34" s="203">
        <v>2.5099999999999998</v>
      </c>
      <c r="R34" s="203">
        <v>10.36</v>
      </c>
      <c r="S34" s="203">
        <v>6.45</v>
      </c>
      <c r="T34" s="203">
        <v>0</v>
      </c>
      <c r="U34" s="203">
        <v>41.05</v>
      </c>
      <c r="V34" s="203">
        <v>5.08</v>
      </c>
      <c r="W34" s="203">
        <v>8.15</v>
      </c>
      <c r="X34" s="203">
        <v>36.229999999999997</v>
      </c>
      <c r="Y34" s="203">
        <v>0</v>
      </c>
      <c r="Z34">
        <v>0</v>
      </c>
      <c r="AA34" s="203">
        <v>8.75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68.209999999999994</v>
      </c>
      <c r="AQ34" s="203">
        <v>22.03</v>
      </c>
      <c r="AR34" s="203">
        <v>14.7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157.80000000000001</v>
      </c>
      <c r="L35" s="203">
        <v>41.75</v>
      </c>
      <c r="M35" s="203">
        <v>0</v>
      </c>
      <c r="N35" s="203">
        <v>29.01</v>
      </c>
      <c r="O35" s="203">
        <v>23.77</v>
      </c>
      <c r="P35" s="203">
        <v>49.65</v>
      </c>
      <c r="Q35" s="203">
        <v>2.5099999999999998</v>
      </c>
      <c r="R35" s="203">
        <v>10.36</v>
      </c>
      <c r="S35" s="203">
        <v>6.45</v>
      </c>
      <c r="T35" s="203">
        <v>0</v>
      </c>
      <c r="U35" s="203">
        <v>41.05</v>
      </c>
      <c r="V35" s="203">
        <v>5.08</v>
      </c>
      <c r="W35" s="203">
        <v>8.16</v>
      </c>
      <c r="X35" s="203">
        <v>36.229999999999997</v>
      </c>
      <c r="Y35" s="203">
        <v>0</v>
      </c>
      <c r="Z35">
        <v>0</v>
      </c>
      <c r="AA35" s="203">
        <v>30.83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68.209999999999994</v>
      </c>
      <c r="AQ35" s="203">
        <v>22.03</v>
      </c>
      <c r="AR35" s="203">
        <v>14.7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157.80000000000001</v>
      </c>
      <c r="L36" s="203">
        <v>41.75</v>
      </c>
      <c r="M36" s="203">
        <v>0</v>
      </c>
      <c r="N36" s="203">
        <v>29.01</v>
      </c>
      <c r="O36" s="203">
        <v>23.77</v>
      </c>
      <c r="P36" s="203">
        <v>49.65</v>
      </c>
      <c r="Q36" s="203">
        <v>2.5099999999999998</v>
      </c>
      <c r="R36" s="203">
        <v>10.36</v>
      </c>
      <c r="S36" s="203">
        <v>6.45</v>
      </c>
      <c r="T36" s="203">
        <v>0</v>
      </c>
      <c r="U36" s="203">
        <v>41.05</v>
      </c>
      <c r="V36" s="203">
        <v>5.08</v>
      </c>
      <c r="W36" s="203">
        <v>8.16</v>
      </c>
      <c r="X36" s="203">
        <v>36.229999999999997</v>
      </c>
      <c r="Y36" s="203">
        <v>0</v>
      </c>
      <c r="Z36">
        <v>0</v>
      </c>
      <c r="AA36" s="203">
        <v>30.83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68.209999999999994</v>
      </c>
      <c r="AQ36" s="203">
        <v>22.03</v>
      </c>
      <c r="AR36" s="203">
        <v>14.7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157.80000000000001</v>
      </c>
      <c r="L37" s="203">
        <v>41.75</v>
      </c>
      <c r="M37" s="203">
        <v>0</v>
      </c>
      <c r="N37" s="203">
        <v>29.01</v>
      </c>
      <c r="O37" s="203">
        <v>23.77</v>
      </c>
      <c r="P37" s="203">
        <v>49.65</v>
      </c>
      <c r="Q37" s="203">
        <v>2.5099999999999998</v>
      </c>
      <c r="R37" s="203">
        <v>10.36</v>
      </c>
      <c r="S37" s="203">
        <v>6.45</v>
      </c>
      <c r="T37" s="203">
        <v>0</v>
      </c>
      <c r="U37" s="203">
        <v>41.05</v>
      </c>
      <c r="V37" s="203">
        <v>5.08</v>
      </c>
      <c r="W37" s="203">
        <v>8.16</v>
      </c>
      <c r="X37" s="203">
        <v>36.229999999999997</v>
      </c>
      <c r="Y37" s="203">
        <v>0</v>
      </c>
      <c r="Z37">
        <v>0</v>
      </c>
      <c r="AA37" s="203">
        <v>38.21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68.209999999999994</v>
      </c>
      <c r="AQ37" s="203">
        <v>22.03</v>
      </c>
      <c r="AR37" s="203">
        <v>16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157.80000000000001</v>
      </c>
      <c r="L38" s="203">
        <v>41.75</v>
      </c>
      <c r="M38" s="203">
        <v>0</v>
      </c>
      <c r="N38" s="203">
        <v>29.01</v>
      </c>
      <c r="O38" s="203">
        <v>23.77</v>
      </c>
      <c r="P38" s="203">
        <v>49.65</v>
      </c>
      <c r="Q38" s="203">
        <v>2.5099999999999998</v>
      </c>
      <c r="R38" s="203">
        <v>10.36</v>
      </c>
      <c r="S38" s="203">
        <v>6.45</v>
      </c>
      <c r="T38" s="203">
        <v>0</v>
      </c>
      <c r="U38" s="203">
        <v>41.05</v>
      </c>
      <c r="V38" s="203">
        <v>5.08</v>
      </c>
      <c r="W38" s="203">
        <v>8.16</v>
      </c>
      <c r="X38" s="203">
        <v>36.229999999999997</v>
      </c>
      <c r="Y38" s="203">
        <v>0</v>
      </c>
      <c r="Z38">
        <v>0</v>
      </c>
      <c r="AA38" s="203">
        <v>38.21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68.209999999999994</v>
      </c>
      <c r="AQ38" s="203">
        <v>22.03</v>
      </c>
      <c r="AR38" s="203">
        <v>16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157.80000000000001</v>
      </c>
      <c r="L39" s="203">
        <v>41.75</v>
      </c>
      <c r="M39" s="203">
        <v>0</v>
      </c>
      <c r="N39" s="203">
        <v>29.01</v>
      </c>
      <c r="O39" s="203">
        <v>23.77</v>
      </c>
      <c r="P39" s="203">
        <v>49.65</v>
      </c>
      <c r="Q39" s="203">
        <v>2.5099999999999998</v>
      </c>
      <c r="R39" s="203">
        <v>10.36</v>
      </c>
      <c r="S39" s="203">
        <v>6.45</v>
      </c>
      <c r="T39" s="203">
        <v>0</v>
      </c>
      <c r="U39" s="203">
        <v>41.05</v>
      </c>
      <c r="V39" s="203">
        <v>5.08</v>
      </c>
      <c r="W39" s="203">
        <v>8.16</v>
      </c>
      <c r="X39" s="203">
        <v>36.229999999999997</v>
      </c>
      <c r="Y39" s="203">
        <v>0</v>
      </c>
      <c r="Z39">
        <v>0</v>
      </c>
      <c r="AA39" s="203">
        <v>38.21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68.209999999999994</v>
      </c>
      <c r="AQ39" s="203">
        <v>22.03</v>
      </c>
      <c r="AR39" s="203">
        <v>16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157.80000000000001</v>
      </c>
      <c r="L40" s="203">
        <v>41.75</v>
      </c>
      <c r="M40" s="203">
        <v>0</v>
      </c>
      <c r="N40" s="203">
        <v>29.01</v>
      </c>
      <c r="O40" s="203">
        <v>23.77</v>
      </c>
      <c r="P40" s="203">
        <v>49.65</v>
      </c>
      <c r="Q40" s="203">
        <v>2.5099999999999998</v>
      </c>
      <c r="R40" s="203">
        <v>10.36</v>
      </c>
      <c r="S40" s="203">
        <v>6.45</v>
      </c>
      <c r="T40" s="203">
        <v>0</v>
      </c>
      <c r="U40" s="203">
        <v>41.05</v>
      </c>
      <c r="V40" s="203">
        <v>5.08</v>
      </c>
      <c r="W40" s="203">
        <v>8.16</v>
      </c>
      <c r="X40" s="203">
        <v>36.229999999999997</v>
      </c>
      <c r="Y40" s="203">
        <v>0</v>
      </c>
      <c r="Z40">
        <v>0</v>
      </c>
      <c r="AA40" s="203">
        <v>38.21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68.209999999999994</v>
      </c>
      <c r="AQ40" s="203">
        <v>22.03</v>
      </c>
      <c r="AR40" s="203">
        <v>16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157.80000000000001</v>
      </c>
      <c r="L41" s="203">
        <v>41.75</v>
      </c>
      <c r="M41" s="203">
        <v>0</v>
      </c>
      <c r="N41" s="203">
        <v>29.01</v>
      </c>
      <c r="O41" s="203">
        <v>23.77</v>
      </c>
      <c r="P41" s="203">
        <v>49.65</v>
      </c>
      <c r="Q41" s="203">
        <v>2.5099999999999998</v>
      </c>
      <c r="R41" s="203">
        <v>10.36</v>
      </c>
      <c r="S41" s="203">
        <v>6.45</v>
      </c>
      <c r="T41" s="203">
        <v>0</v>
      </c>
      <c r="U41" s="203">
        <v>41.05</v>
      </c>
      <c r="V41" s="203">
        <v>5.08</v>
      </c>
      <c r="W41" s="203">
        <v>8.16</v>
      </c>
      <c r="X41" s="203">
        <v>36.229999999999997</v>
      </c>
      <c r="Y41" s="203">
        <v>0</v>
      </c>
      <c r="Z41">
        <v>0</v>
      </c>
      <c r="AA41" s="203">
        <v>38.21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80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68.209999999999994</v>
      </c>
      <c r="AQ41" s="203">
        <v>22.03</v>
      </c>
      <c r="AR41" s="203">
        <v>16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157.80000000000001</v>
      </c>
      <c r="L42" s="203">
        <v>41.75</v>
      </c>
      <c r="M42" s="203">
        <v>0</v>
      </c>
      <c r="N42" s="203">
        <v>29.01</v>
      </c>
      <c r="O42" s="203">
        <v>23.77</v>
      </c>
      <c r="P42" s="203">
        <v>49.65</v>
      </c>
      <c r="Q42" s="203">
        <v>2.5099999999999998</v>
      </c>
      <c r="R42" s="203">
        <v>10.36</v>
      </c>
      <c r="S42" s="203">
        <v>6.45</v>
      </c>
      <c r="T42" s="203">
        <v>0</v>
      </c>
      <c r="U42" s="203">
        <v>41.05</v>
      </c>
      <c r="V42" s="203">
        <v>5.08</v>
      </c>
      <c r="W42" s="203">
        <v>8.16</v>
      </c>
      <c r="X42" s="203">
        <v>36.229999999999997</v>
      </c>
      <c r="Y42" s="203">
        <v>0</v>
      </c>
      <c r="Z42">
        <v>0</v>
      </c>
      <c r="AA42" s="203">
        <v>38.21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80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68.209999999999994</v>
      </c>
      <c r="AQ42" s="203">
        <v>22.03</v>
      </c>
      <c r="AR42" s="203">
        <v>16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157.88999999999999</v>
      </c>
      <c r="L43" s="203">
        <v>41.75</v>
      </c>
      <c r="M43" s="203">
        <v>0</v>
      </c>
      <c r="N43" s="203">
        <v>29.01</v>
      </c>
      <c r="O43" s="203">
        <v>23.77</v>
      </c>
      <c r="P43" s="203">
        <v>49.65</v>
      </c>
      <c r="Q43" s="203">
        <v>2.5099999999999998</v>
      </c>
      <c r="R43" s="203">
        <v>10.36</v>
      </c>
      <c r="S43" s="203">
        <v>6.45</v>
      </c>
      <c r="T43" s="203">
        <v>0</v>
      </c>
      <c r="U43" s="203">
        <v>41.05</v>
      </c>
      <c r="V43" s="203">
        <v>5.08</v>
      </c>
      <c r="W43" s="203">
        <v>8.16</v>
      </c>
      <c r="X43" s="203">
        <v>36.229999999999997</v>
      </c>
      <c r="Y43" s="203">
        <v>0</v>
      </c>
      <c r="Z43">
        <v>0</v>
      </c>
      <c r="AA43" s="203">
        <v>38.21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68.209999999999994</v>
      </c>
      <c r="AQ43" s="203">
        <v>22.03</v>
      </c>
      <c r="AR43" s="203">
        <v>16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157.88999999999999</v>
      </c>
      <c r="L44" s="203">
        <v>41.75</v>
      </c>
      <c r="M44" s="203">
        <v>0</v>
      </c>
      <c r="N44" s="203">
        <v>29.01</v>
      </c>
      <c r="O44" s="203">
        <v>23.77</v>
      </c>
      <c r="P44" s="203">
        <v>49.65</v>
      </c>
      <c r="Q44" s="203">
        <v>2.5099999999999998</v>
      </c>
      <c r="R44" s="203">
        <v>10.36</v>
      </c>
      <c r="S44" s="203">
        <v>6.45</v>
      </c>
      <c r="T44" s="203">
        <v>0</v>
      </c>
      <c r="U44" s="203">
        <v>41.05</v>
      </c>
      <c r="V44" s="203">
        <v>5.08</v>
      </c>
      <c r="W44" s="203">
        <v>8.16</v>
      </c>
      <c r="X44" s="203">
        <v>36.229999999999997</v>
      </c>
      <c r="Y44" s="203">
        <v>0</v>
      </c>
      <c r="Z44">
        <v>0</v>
      </c>
      <c r="AA44" s="203">
        <v>38.21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68.209999999999994</v>
      </c>
      <c r="AQ44" s="203">
        <v>22.03</v>
      </c>
      <c r="AR44" s="203">
        <v>16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157.88999999999999</v>
      </c>
      <c r="L45" s="203">
        <v>41.75</v>
      </c>
      <c r="M45" s="203">
        <v>0</v>
      </c>
      <c r="N45" s="203">
        <v>29.01</v>
      </c>
      <c r="O45" s="203">
        <v>23.77</v>
      </c>
      <c r="P45" s="203">
        <v>49.65</v>
      </c>
      <c r="Q45" s="203">
        <v>2.5099999999999998</v>
      </c>
      <c r="R45" s="203">
        <v>10.36</v>
      </c>
      <c r="S45" s="203">
        <v>6.45</v>
      </c>
      <c r="T45" s="203">
        <v>0</v>
      </c>
      <c r="U45" s="203">
        <v>41.05</v>
      </c>
      <c r="V45" s="203">
        <v>5.08</v>
      </c>
      <c r="W45" s="203">
        <v>8.16</v>
      </c>
      <c r="X45" s="203">
        <v>36.229999999999997</v>
      </c>
      <c r="Y45" s="203">
        <v>0</v>
      </c>
      <c r="Z45">
        <v>0</v>
      </c>
      <c r="AA45" s="203">
        <v>38.21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68.209999999999994</v>
      </c>
      <c r="AQ45" s="203">
        <v>22.03</v>
      </c>
      <c r="AR45" s="203">
        <v>16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157.88999999999999</v>
      </c>
      <c r="L46" s="203">
        <v>41.75</v>
      </c>
      <c r="M46" s="203">
        <v>0</v>
      </c>
      <c r="N46" s="203">
        <v>29.01</v>
      </c>
      <c r="O46" s="203">
        <v>23.77</v>
      </c>
      <c r="P46" s="203">
        <v>49.65</v>
      </c>
      <c r="Q46" s="203">
        <v>2.5099999999999998</v>
      </c>
      <c r="R46" s="203">
        <v>10.36</v>
      </c>
      <c r="S46" s="203">
        <v>6.45</v>
      </c>
      <c r="T46" s="203">
        <v>0</v>
      </c>
      <c r="U46" s="203">
        <v>41.05</v>
      </c>
      <c r="V46" s="203">
        <v>5.08</v>
      </c>
      <c r="W46" s="203">
        <v>8.16</v>
      </c>
      <c r="X46" s="203">
        <v>36.229999999999997</v>
      </c>
      <c r="Y46" s="203">
        <v>0</v>
      </c>
      <c r="Z46">
        <v>0</v>
      </c>
      <c r="AA46" s="203">
        <v>38.21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80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68.209999999999994</v>
      </c>
      <c r="AQ46" s="203">
        <v>22.03</v>
      </c>
      <c r="AR46" s="203">
        <v>16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157.88999999999999</v>
      </c>
      <c r="L47" s="203">
        <v>41.75</v>
      </c>
      <c r="M47" s="203">
        <v>0</v>
      </c>
      <c r="N47" s="203">
        <v>29.01</v>
      </c>
      <c r="O47" s="203">
        <v>23.77</v>
      </c>
      <c r="P47" s="203">
        <v>49.65</v>
      </c>
      <c r="Q47" s="203">
        <v>2.5099999999999998</v>
      </c>
      <c r="R47" s="203">
        <v>10.36</v>
      </c>
      <c r="S47" s="203">
        <v>6.45</v>
      </c>
      <c r="T47" s="203">
        <v>0</v>
      </c>
      <c r="U47" s="203">
        <v>49.6</v>
      </c>
      <c r="V47" s="203">
        <v>5.08</v>
      </c>
      <c r="W47" s="203">
        <v>8.16</v>
      </c>
      <c r="X47" s="203">
        <v>36.229999999999997</v>
      </c>
      <c r="Y47" s="203">
        <v>0</v>
      </c>
      <c r="Z47">
        <v>0</v>
      </c>
      <c r="AA47" s="203">
        <v>16.62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68.63</v>
      </c>
      <c r="AQ47" s="203">
        <v>22.03</v>
      </c>
      <c r="AR47" s="203">
        <v>16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157.88999999999999</v>
      </c>
      <c r="L48" s="203">
        <v>41.75</v>
      </c>
      <c r="M48" s="203">
        <v>0</v>
      </c>
      <c r="N48" s="203">
        <v>29.01</v>
      </c>
      <c r="O48" s="203">
        <v>23.77</v>
      </c>
      <c r="P48" s="203">
        <v>49.65</v>
      </c>
      <c r="Q48" s="203">
        <v>2.5099999999999998</v>
      </c>
      <c r="R48" s="203">
        <v>10.36</v>
      </c>
      <c r="S48" s="203">
        <v>6.45</v>
      </c>
      <c r="T48" s="203">
        <v>0</v>
      </c>
      <c r="U48" s="203">
        <v>58.15</v>
      </c>
      <c r="V48" s="203">
        <v>5.08</v>
      </c>
      <c r="W48" s="203">
        <v>8.16</v>
      </c>
      <c r="X48" s="203">
        <v>36.229999999999997</v>
      </c>
      <c r="Y48" s="203">
        <v>0</v>
      </c>
      <c r="Z48">
        <v>0</v>
      </c>
      <c r="AA48" s="203">
        <v>16.62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68.63</v>
      </c>
      <c r="AQ48" s="203">
        <v>22.03</v>
      </c>
      <c r="AR48" s="203">
        <v>19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157.88999999999999</v>
      </c>
      <c r="L49" s="203">
        <v>41.75</v>
      </c>
      <c r="M49" s="203">
        <v>0</v>
      </c>
      <c r="N49" s="203">
        <v>29.01</v>
      </c>
      <c r="O49" s="203">
        <v>23.77</v>
      </c>
      <c r="P49" s="203">
        <v>49.65</v>
      </c>
      <c r="Q49" s="203">
        <v>2.5099999999999998</v>
      </c>
      <c r="R49" s="203">
        <v>10.36</v>
      </c>
      <c r="S49" s="203">
        <v>6.45</v>
      </c>
      <c r="T49" s="203">
        <v>0</v>
      </c>
      <c r="U49" s="203">
        <v>66.7</v>
      </c>
      <c r="V49" s="203">
        <v>5.08</v>
      </c>
      <c r="W49" s="203">
        <v>8.16</v>
      </c>
      <c r="X49" s="203">
        <v>36.229999999999997</v>
      </c>
      <c r="Y49" s="203">
        <v>0</v>
      </c>
      <c r="Z49">
        <v>0</v>
      </c>
      <c r="AA49" s="203">
        <v>16.62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68.63</v>
      </c>
      <c r="AQ49" s="203">
        <v>22.03</v>
      </c>
      <c r="AR49" s="203">
        <v>19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157.88999999999999</v>
      </c>
      <c r="L50" s="203">
        <v>41.75</v>
      </c>
      <c r="M50" s="203">
        <v>0</v>
      </c>
      <c r="N50" s="203">
        <v>29.01</v>
      </c>
      <c r="O50" s="203">
        <v>23.77</v>
      </c>
      <c r="P50" s="203">
        <v>49.65</v>
      </c>
      <c r="Q50" s="203">
        <v>2.5099999999999998</v>
      </c>
      <c r="R50" s="203">
        <v>10.36</v>
      </c>
      <c r="S50" s="203">
        <v>6.45</v>
      </c>
      <c r="T50" s="203">
        <v>0</v>
      </c>
      <c r="U50" s="203">
        <v>75.25</v>
      </c>
      <c r="V50" s="203">
        <v>5.08</v>
      </c>
      <c r="W50" s="203">
        <v>8.16</v>
      </c>
      <c r="X50" s="203">
        <v>36.229999999999997</v>
      </c>
      <c r="Y50" s="203">
        <v>0</v>
      </c>
      <c r="Z50">
        <v>0</v>
      </c>
      <c r="AA50" s="203">
        <v>16.62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68.63</v>
      </c>
      <c r="AQ50" s="203">
        <v>22.03</v>
      </c>
      <c r="AR50" s="203">
        <v>19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157.88999999999999</v>
      </c>
      <c r="L51" s="203">
        <v>41.75</v>
      </c>
      <c r="M51" s="203">
        <v>0</v>
      </c>
      <c r="N51" s="203">
        <v>29.01</v>
      </c>
      <c r="O51" s="203">
        <v>23.77</v>
      </c>
      <c r="P51" s="203">
        <v>49.65</v>
      </c>
      <c r="Q51" s="203">
        <v>2.5099999999999998</v>
      </c>
      <c r="R51" s="203">
        <v>10.77</v>
      </c>
      <c r="S51" s="203">
        <v>6.45</v>
      </c>
      <c r="T51" s="203">
        <v>0</v>
      </c>
      <c r="U51" s="203">
        <v>83.8</v>
      </c>
      <c r="V51" s="203">
        <v>5.08</v>
      </c>
      <c r="W51" s="203">
        <v>8.16</v>
      </c>
      <c r="X51" s="203">
        <v>36.229999999999997</v>
      </c>
      <c r="Y51" s="203">
        <v>0</v>
      </c>
      <c r="Z51">
        <v>0</v>
      </c>
      <c r="AA51" s="203">
        <v>8.75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68.63</v>
      </c>
      <c r="AQ51" s="203">
        <v>22.03</v>
      </c>
      <c r="AR51" s="203">
        <v>19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157.88999999999999</v>
      </c>
      <c r="L52" s="203">
        <v>41.75</v>
      </c>
      <c r="M52" s="203">
        <v>0</v>
      </c>
      <c r="N52" s="203">
        <v>29.01</v>
      </c>
      <c r="O52" s="203">
        <v>23.77</v>
      </c>
      <c r="P52" s="203">
        <v>49.65</v>
      </c>
      <c r="Q52" s="203">
        <v>2.61</v>
      </c>
      <c r="R52" s="203">
        <v>10.36</v>
      </c>
      <c r="S52" s="203">
        <v>6.45</v>
      </c>
      <c r="T52" s="203">
        <v>0</v>
      </c>
      <c r="U52" s="203">
        <v>92.36</v>
      </c>
      <c r="V52" s="203">
        <v>5.08</v>
      </c>
      <c r="W52" s="203">
        <v>8.16</v>
      </c>
      <c r="X52" s="203">
        <v>36.229999999999997</v>
      </c>
      <c r="Y52" s="203">
        <v>0</v>
      </c>
      <c r="Z52">
        <v>0</v>
      </c>
      <c r="AA52" s="203">
        <v>8.75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68.63</v>
      </c>
      <c r="AQ52" s="203">
        <v>22.03</v>
      </c>
      <c r="AR52" s="203">
        <v>19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115.42</v>
      </c>
      <c r="L53" s="203">
        <v>41.75</v>
      </c>
      <c r="M53" s="203">
        <v>0</v>
      </c>
      <c r="N53" s="203">
        <v>29.01</v>
      </c>
      <c r="O53" s="203">
        <v>23.77</v>
      </c>
      <c r="P53" s="203">
        <v>49.65</v>
      </c>
      <c r="Q53" s="203">
        <v>2.5099999999999998</v>
      </c>
      <c r="R53" s="203">
        <v>10.36</v>
      </c>
      <c r="S53" s="203">
        <v>6.45</v>
      </c>
      <c r="T53" s="203">
        <v>0</v>
      </c>
      <c r="U53" s="203">
        <v>100.91</v>
      </c>
      <c r="V53" s="203">
        <v>5.08</v>
      </c>
      <c r="W53" s="203">
        <v>8.16</v>
      </c>
      <c r="X53" s="203">
        <v>36.229999999999997</v>
      </c>
      <c r="Y53" s="203">
        <v>0</v>
      </c>
      <c r="Z53">
        <v>0</v>
      </c>
      <c r="AA53" s="203">
        <v>8.75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80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68.209999999999994</v>
      </c>
      <c r="AQ53" s="203">
        <v>22.91</v>
      </c>
      <c r="AR53" s="203">
        <v>19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87.52</v>
      </c>
      <c r="L54" s="203">
        <v>41.75</v>
      </c>
      <c r="M54" s="203">
        <v>0</v>
      </c>
      <c r="N54" s="203">
        <v>29.01</v>
      </c>
      <c r="O54" s="203">
        <v>23.77</v>
      </c>
      <c r="P54" s="203">
        <v>49.65</v>
      </c>
      <c r="Q54" s="203">
        <v>2.5099999999999998</v>
      </c>
      <c r="R54" s="203">
        <v>10.36</v>
      </c>
      <c r="S54" s="203">
        <v>6.45</v>
      </c>
      <c r="T54" s="203">
        <v>0</v>
      </c>
      <c r="U54" s="203">
        <v>109.46</v>
      </c>
      <c r="V54" s="203">
        <v>5.08</v>
      </c>
      <c r="W54" s="203">
        <v>8.16</v>
      </c>
      <c r="X54" s="203">
        <v>36.229999999999997</v>
      </c>
      <c r="Y54" s="203">
        <v>0</v>
      </c>
      <c r="Z54">
        <v>0</v>
      </c>
      <c r="AA54" s="203">
        <v>8.75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80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68.209999999999994</v>
      </c>
      <c r="AQ54" s="203">
        <v>22.91</v>
      </c>
      <c r="AR54" s="203">
        <v>19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87.52</v>
      </c>
      <c r="L55" s="203">
        <v>41.75</v>
      </c>
      <c r="M55" s="203">
        <v>0</v>
      </c>
      <c r="N55" s="203">
        <v>29.01</v>
      </c>
      <c r="O55" s="203">
        <v>23.77</v>
      </c>
      <c r="P55" s="203">
        <v>49.65</v>
      </c>
      <c r="Q55" s="203">
        <v>2.5099999999999998</v>
      </c>
      <c r="R55" s="203">
        <v>10.36</v>
      </c>
      <c r="S55" s="203">
        <v>6.45</v>
      </c>
      <c r="T55" s="203">
        <v>0</v>
      </c>
      <c r="U55" s="203">
        <v>119.72</v>
      </c>
      <c r="V55" s="203">
        <v>5.08</v>
      </c>
      <c r="W55" s="203">
        <v>8.15</v>
      </c>
      <c r="X55" s="203">
        <v>36.229999999999997</v>
      </c>
      <c r="Y55" s="203">
        <v>0</v>
      </c>
      <c r="Z55">
        <v>0</v>
      </c>
      <c r="AA55" s="203">
        <v>8.75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48.59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68.209999999999994</v>
      </c>
      <c r="AQ55" s="203">
        <v>22.91</v>
      </c>
      <c r="AR55" s="203">
        <v>19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87.52</v>
      </c>
      <c r="L56" s="203">
        <v>41.75</v>
      </c>
      <c r="M56" s="203">
        <v>0</v>
      </c>
      <c r="N56" s="203">
        <v>29.01</v>
      </c>
      <c r="O56" s="203">
        <v>23.77</v>
      </c>
      <c r="P56" s="203">
        <v>49.65</v>
      </c>
      <c r="Q56" s="203">
        <v>2.5099999999999998</v>
      </c>
      <c r="R56" s="203">
        <v>10.36</v>
      </c>
      <c r="S56" s="203">
        <v>6.45</v>
      </c>
      <c r="T56" s="203">
        <v>0</v>
      </c>
      <c r="U56" s="203">
        <v>127.7</v>
      </c>
      <c r="V56" s="203">
        <v>5.08</v>
      </c>
      <c r="W56" s="203">
        <v>8.15</v>
      </c>
      <c r="X56" s="203">
        <v>36.229999999999997</v>
      </c>
      <c r="Y56" s="203">
        <v>0</v>
      </c>
      <c r="Z56">
        <v>0</v>
      </c>
      <c r="AA56" s="203">
        <v>8.75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48.59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68.209999999999994</v>
      </c>
      <c r="AQ56" s="203">
        <v>22.91</v>
      </c>
      <c r="AR56" s="203">
        <v>19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87.52</v>
      </c>
      <c r="L57" s="203">
        <v>41.75</v>
      </c>
      <c r="M57" s="203">
        <v>0</v>
      </c>
      <c r="N57" s="203">
        <v>29.01</v>
      </c>
      <c r="O57" s="203">
        <v>24.35</v>
      </c>
      <c r="P57" s="203">
        <v>49.65</v>
      </c>
      <c r="Q57" s="203">
        <v>2.5099999999999998</v>
      </c>
      <c r="R57" s="203">
        <v>10.36</v>
      </c>
      <c r="S57" s="203">
        <v>6.45</v>
      </c>
      <c r="T57" s="203">
        <v>0</v>
      </c>
      <c r="U57" s="203">
        <v>128.27000000000001</v>
      </c>
      <c r="V57" s="203">
        <v>5.08</v>
      </c>
      <c r="W57" s="203">
        <v>8.15</v>
      </c>
      <c r="X57" s="203">
        <v>36.229999999999997</v>
      </c>
      <c r="Y57" s="203">
        <v>0</v>
      </c>
      <c r="Z57">
        <v>0</v>
      </c>
      <c r="AA57" s="203">
        <v>8.52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48.59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68.209999999999994</v>
      </c>
      <c r="AQ57" s="203">
        <v>22.91</v>
      </c>
      <c r="AR57" s="203">
        <v>19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87.52</v>
      </c>
      <c r="L58" s="203">
        <v>41.75</v>
      </c>
      <c r="M58" s="203">
        <v>0</v>
      </c>
      <c r="N58" s="203">
        <v>29.01</v>
      </c>
      <c r="O58" s="203">
        <v>24.35</v>
      </c>
      <c r="P58" s="203">
        <v>49.65</v>
      </c>
      <c r="Q58" s="203">
        <v>2.5099999999999998</v>
      </c>
      <c r="R58" s="203">
        <v>10.36</v>
      </c>
      <c r="S58" s="203">
        <v>6.45</v>
      </c>
      <c r="T58" s="203">
        <v>0</v>
      </c>
      <c r="U58" s="203">
        <v>128.27000000000001</v>
      </c>
      <c r="V58" s="203">
        <v>5.08</v>
      </c>
      <c r="W58" s="203">
        <v>8.15</v>
      </c>
      <c r="X58" s="203">
        <v>36.229999999999997</v>
      </c>
      <c r="Y58" s="203">
        <v>0</v>
      </c>
      <c r="Z58">
        <v>0</v>
      </c>
      <c r="AA58" s="203">
        <v>8.52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48.59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68.209999999999994</v>
      </c>
      <c r="AQ58" s="203">
        <v>22.91</v>
      </c>
      <c r="AR58" s="203">
        <v>19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87.52</v>
      </c>
      <c r="L59" s="203">
        <v>41.75</v>
      </c>
      <c r="M59" s="203">
        <v>0</v>
      </c>
      <c r="N59" s="203">
        <v>29.01</v>
      </c>
      <c r="O59" s="203">
        <v>24.35</v>
      </c>
      <c r="P59" s="203">
        <v>49.65</v>
      </c>
      <c r="Q59" s="203">
        <v>2.5099999999999998</v>
      </c>
      <c r="R59" s="203">
        <v>10.36</v>
      </c>
      <c r="S59" s="203">
        <v>6.45</v>
      </c>
      <c r="T59" s="203">
        <v>0</v>
      </c>
      <c r="U59" s="203">
        <v>131.41999999999999</v>
      </c>
      <c r="V59" s="203">
        <v>5.08</v>
      </c>
      <c r="W59" s="203">
        <v>8.15</v>
      </c>
      <c r="X59" s="203">
        <v>36.229999999999997</v>
      </c>
      <c r="Y59" s="203">
        <v>0</v>
      </c>
      <c r="Z59">
        <v>0</v>
      </c>
      <c r="AA59" s="203">
        <v>8.52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48.59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68.209999999999994</v>
      </c>
      <c r="AQ59" s="203">
        <v>22.91</v>
      </c>
      <c r="AR59" s="203">
        <v>19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87.52</v>
      </c>
      <c r="L60" s="203">
        <v>41.75</v>
      </c>
      <c r="M60" s="203">
        <v>0</v>
      </c>
      <c r="N60" s="203">
        <v>29.01</v>
      </c>
      <c r="O60" s="203">
        <v>24.35</v>
      </c>
      <c r="P60" s="203">
        <v>49.65</v>
      </c>
      <c r="Q60" s="203">
        <v>2.5099999999999998</v>
      </c>
      <c r="R60" s="203">
        <v>10.36</v>
      </c>
      <c r="S60" s="203">
        <v>6.45</v>
      </c>
      <c r="T60" s="203">
        <v>0</v>
      </c>
      <c r="U60" s="203">
        <v>135.31</v>
      </c>
      <c r="V60" s="203">
        <v>5.08</v>
      </c>
      <c r="W60" s="203">
        <v>8.15</v>
      </c>
      <c r="X60" s="203">
        <v>36.229999999999997</v>
      </c>
      <c r="Y60" s="203">
        <v>0</v>
      </c>
      <c r="Z60">
        <v>0</v>
      </c>
      <c r="AA60" s="203">
        <v>8.52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48.59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68.209999999999994</v>
      </c>
      <c r="AQ60" s="203">
        <v>22.91</v>
      </c>
      <c r="AR60" s="203">
        <v>19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87.52</v>
      </c>
      <c r="L61" s="203">
        <v>41.75</v>
      </c>
      <c r="M61" s="203">
        <v>0</v>
      </c>
      <c r="N61" s="203">
        <v>29.01</v>
      </c>
      <c r="O61" s="203">
        <v>24.35</v>
      </c>
      <c r="P61" s="203">
        <v>49.65</v>
      </c>
      <c r="Q61" s="203">
        <v>2.5099999999999998</v>
      </c>
      <c r="R61" s="203">
        <v>10.36</v>
      </c>
      <c r="S61" s="203">
        <v>6.45</v>
      </c>
      <c r="T61" s="203">
        <v>0</v>
      </c>
      <c r="U61" s="203">
        <v>135.38</v>
      </c>
      <c r="V61" s="203">
        <v>5.08</v>
      </c>
      <c r="W61" s="203">
        <v>8.15</v>
      </c>
      <c r="X61" s="203">
        <v>36.229999999999997</v>
      </c>
      <c r="Y61" s="203">
        <v>0</v>
      </c>
      <c r="Z61">
        <v>0</v>
      </c>
      <c r="AA61" s="203">
        <v>8.52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48.59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68.209999999999994</v>
      </c>
      <c r="AQ61" s="203">
        <v>22.91</v>
      </c>
      <c r="AR61" s="203">
        <v>19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87.52</v>
      </c>
      <c r="L62" s="203">
        <v>41.75</v>
      </c>
      <c r="M62" s="203">
        <v>0</v>
      </c>
      <c r="N62" s="203">
        <v>29.01</v>
      </c>
      <c r="O62" s="203">
        <v>24.35</v>
      </c>
      <c r="P62" s="203">
        <v>49.65</v>
      </c>
      <c r="Q62" s="203">
        <v>2.5099999999999998</v>
      </c>
      <c r="R62" s="203">
        <v>10.36</v>
      </c>
      <c r="S62" s="203">
        <v>6.45</v>
      </c>
      <c r="T62" s="203">
        <v>0</v>
      </c>
      <c r="U62" s="203">
        <v>135.38</v>
      </c>
      <c r="V62" s="203">
        <v>5.08</v>
      </c>
      <c r="W62" s="203">
        <v>8.15</v>
      </c>
      <c r="X62" s="203">
        <v>36.229999999999997</v>
      </c>
      <c r="Y62" s="203">
        <v>0</v>
      </c>
      <c r="Z62">
        <v>0</v>
      </c>
      <c r="AA62" s="203">
        <v>8.52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48.59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68.209999999999994</v>
      </c>
      <c r="AQ62" s="203">
        <v>22.91</v>
      </c>
      <c r="AR62" s="203">
        <v>19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87.52</v>
      </c>
      <c r="L63" s="203">
        <v>41.75</v>
      </c>
      <c r="M63" s="203">
        <v>0</v>
      </c>
      <c r="N63" s="203">
        <v>29.01</v>
      </c>
      <c r="O63" s="203">
        <v>24.35</v>
      </c>
      <c r="P63" s="203">
        <v>49.65</v>
      </c>
      <c r="Q63" s="203">
        <v>2.5099999999999998</v>
      </c>
      <c r="R63" s="203">
        <v>10.36</v>
      </c>
      <c r="S63" s="203">
        <v>6.45</v>
      </c>
      <c r="T63" s="203">
        <v>0</v>
      </c>
      <c r="U63" s="203">
        <v>135.38</v>
      </c>
      <c r="V63" s="203">
        <v>5.08</v>
      </c>
      <c r="W63" s="203">
        <v>8.06</v>
      </c>
      <c r="X63" s="203">
        <v>36.229999999999997</v>
      </c>
      <c r="Y63" s="203">
        <v>0</v>
      </c>
      <c r="Z63">
        <v>0</v>
      </c>
      <c r="AA63" s="203">
        <v>8.52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48.59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68.209999999999994</v>
      </c>
      <c r="AQ63" s="203">
        <v>22.91</v>
      </c>
      <c r="AR63" s="203">
        <v>19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87.52</v>
      </c>
      <c r="L64" s="203">
        <v>41.75</v>
      </c>
      <c r="M64" s="203">
        <v>0</v>
      </c>
      <c r="N64" s="203">
        <v>29.01</v>
      </c>
      <c r="O64" s="203">
        <v>24.35</v>
      </c>
      <c r="P64" s="203">
        <v>49.65</v>
      </c>
      <c r="Q64" s="203">
        <v>2.5099999999999998</v>
      </c>
      <c r="R64" s="203">
        <v>10.36</v>
      </c>
      <c r="S64" s="203">
        <v>6.45</v>
      </c>
      <c r="T64" s="203">
        <v>0</v>
      </c>
      <c r="U64" s="203">
        <v>135.38</v>
      </c>
      <c r="V64" s="203">
        <v>5.08</v>
      </c>
      <c r="W64" s="203">
        <v>8.16</v>
      </c>
      <c r="X64" s="203">
        <v>36.229999999999997</v>
      </c>
      <c r="Y64" s="203">
        <v>0</v>
      </c>
      <c r="Z64">
        <v>0</v>
      </c>
      <c r="AA64" s="203">
        <v>8.52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48.59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68.209999999999994</v>
      </c>
      <c r="AQ64" s="203">
        <v>22.91</v>
      </c>
      <c r="AR64" s="203">
        <v>19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157.41</v>
      </c>
      <c r="L65" s="203">
        <v>41.75</v>
      </c>
      <c r="M65" s="203">
        <v>0</v>
      </c>
      <c r="N65" s="203">
        <v>29.01</v>
      </c>
      <c r="O65" s="203">
        <v>24.35</v>
      </c>
      <c r="P65" s="203">
        <v>49.65</v>
      </c>
      <c r="Q65" s="203">
        <v>2.5099999999999998</v>
      </c>
      <c r="R65" s="203">
        <v>10.36</v>
      </c>
      <c r="S65" s="203">
        <v>6.45</v>
      </c>
      <c r="T65" s="203">
        <v>0</v>
      </c>
      <c r="U65" s="203">
        <v>135.38</v>
      </c>
      <c r="V65" s="203">
        <v>5.08</v>
      </c>
      <c r="W65" s="203">
        <v>8.16</v>
      </c>
      <c r="X65" s="203">
        <v>36.229999999999997</v>
      </c>
      <c r="Y65" s="203">
        <v>0</v>
      </c>
      <c r="Z65">
        <v>0</v>
      </c>
      <c r="AA65" s="203">
        <v>8.52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48.59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68.209999999999994</v>
      </c>
      <c r="AQ65" s="203">
        <v>22.91</v>
      </c>
      <c r="AR65" s="203">
        <v>19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157.88999999999999</v>
      </c>
      <c r="L66" s="203">
        <v>41.75</v>
      </c>
      <c r="M66" s="203">
        <v>0</v>
      </c>
      <c r="N66" s="203">
        <v>29.01</v>
      </c>
      <c r="O66" s="203">
        <v>24.35</v>
      </c>
      <c r="P66" s="203">
        <v>49.65</v>
      </c>
      <c r="Q66" s="203">
        <v>2.5099999999999998</v>
      </c>
      <c r="R66" s="203">
        <v>10.36</v>
      </c>
      <c r="S66" s="203">
        <v>6.45</v>
      </c>
      <c r="T66" s="203">
        <v>0</v>
      </c>
      <c r="U66" s="203">
        <v>135.38</v>
      </c>
      <c r="V66" s="203">
        <v>5.08</v>
      </c>
      <c r="W66" s="203">
        <v>8.16</v>
      </c>
      <c r="X66" s="203">
        <v>36.229999999999997</v>
      </c>
      <c r="Y66" s="203">
        <v>0</v>
      </c>
      <c r="Z66">
        <v>0</v>
      </c>
      <c r="AA66" s="203">
        <v>8.52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48.59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68.209999999999994</v>
      </c>
      <c r="AQ66" s="203">
        <v>22.91</v>
      </c>
      <c r="AR66" s="203">
        <v>19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157.88999999999999</v>
      </c>
      <c r="L67" s="203">
        <v>41.75</v>
      </c>
      <c r="M67" s="203">
        <v>0</v>
      </c>
      <c r="N67" s="203">
        <v>29.01</v>
      </c>
      <c r="O67" s="203">
        <v>24.35</v>
      </c>
      <c r="P67" s="203">
        <v>49.65</v>
      </c>
      <c r="Q67" s="203">
        <v>2.5099999999999998</v>
      </c>
      <c r="R67" s="203">
        <v>10.36</v>
      </c>
      <c r="S67" s="203">
        <v>6.45</v>
      </c>
      <c r="T67" s="203">
        <v>0</v>
      </c>
      <c r="U67" s="203">
        <v>135.38</v>
      </c>
      <c r="V67" s="203">
        <v>5.08</v>
      </c>
      <c r="W67" s="203">
        <v>8.16</v>
      </c>
      <c r="X67" s="203">
        <v>36.229999999999997</v>
      </c>
      <c r="Y67" s="203">
        <v>0</v>
      </c>
      <c r="Z67">
        <v>0</v>
      </c>
      <c r="AA67" s="203">
        <v>8.52</v>
      </c>
      <c r="AB67" s="203">
        <v>0</v>
      </c>
      <c r="AC67" s="203">
        <v>0</v>
      </c>
      <c r="AD67" s="203">
        <v>0</v>
      </c>
      <c r="AE67" s="203">
        <v>0</v>
      </c>
      <c r="AF67" s="203">
        <v>85</v>
      </c>
      <c r="AG67" s="203">
        <v>0</v>
      </c>
      <c r="AH67" s="203">
        <v>0</v>
      </c>
      <c r="AI67" s="203">
        <v>48.59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68.209999999999994</v>
      </c>
      <c r="AQ67" s="203">
        <v>22.91</v>
      </c>
      <c r="AR67" s="203">
        <v>18.78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157.88999999999999</v>
      </c>
      <c r="L68" s="203">
        <v>41.75</v>
      </c>
      <c r="M68" s="203">
        <v>0</v>
      </c>
      <c r="N68" s="203">
        <v>29.01</v>
      </c>
      <c r="O68" s="203">
        <v>24.35</v>
      </c>
      <c r="P68" s="203">
        <v>49.65</v>
      </c>
      <c r="Q68" s="203">
        <v>2.5099999999999998</v>
      </c>
      <c r="R68" s="203">
        <v>10.36</v>
      </c>
      <c r="S68" s="203">
        <v>6.45</v>
      </c>
      <c r="T68" s="203">
        <v>0</v>
      </c>
      <c r="U68" s="203">
        <v>135.38</v>
      </c>
      <c r="V68" s="203">
        <v>5.08</v>
      </c>
      <c r="W68" s="203">
        <v>8.16</v>
      </c>
      <c r="X68" s="203">
        <v>36.229999999999997</v>
      </c>
      <c r="Y68" s="203">
        <v>0</v>
      </c>
      <c r="Z68">
        <v>0</v>
      </c>
      <c r="AA68" s="203">
        <v>8.52</v>
      </c>
      <c r="AB68" s="203">
        <v>0</v>
      </c>
      <c r="AC68" s="203">
        <v>0</v>
      </c>
      <c r="AD68" s="203">
        <v>0</v>
      </c>
      <c r="AE68" s="203">
        <v>0</v>
      </c>
      <c r="AF68" s="203">
        <v>85</v>
      </c>
      <c r="AG68" s="203">
        <v>0</v>
      </c>
      <c r="AH68" s="203">
        <v>0</v>
      </c>
      <c r="AI68" s="203">
        <v>48.59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68.209999999999994</v>
      </c>
      <c r="AQ68" s="203">
        <v>22.91</v>
      </c>
      <c r="AR68" s="203">
        <v>18.600000000000001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90.79</v>
      </c>
      <c r="L69" s="203">
        <v>41.75</v>
      </c>
      <c r="M69" s="203">
        <v>0</v>
      </c>
      <c r="N69" s="203">
        <v>29.01</v>
      </c>
      <c r="O69" s="203">
        <v>24.35</v>
      </c>
      <c r="P69" s="203">
        <v>49.65</v>
      </c>
      <c r="Q69" s="203">
        <v>2.5099999999999998</v>
      </c>
      <c r="R69" s="203">
        <v>10.36</v>
      </c>
      <c r="S69" s="203">
        <v>6.45</v>
      </c>
      <c r="T69" s="203">
        <v>0</v>
      </c>
      <c r="U69" s="203">
        <v>138.71</v>
      </c>
      <c r="V69" s="203">
        <v>5.08</v>
      </c>
      <c r="W69" s="203">
        <v>8.16</v>
      </c>
      <c r="X69" s="203">
        <v>36.229999999999997</v>
      </c>
      <c r="Y69" s="203">
        <v>0</v>
      </c>
      <c r="Z69">
        <v>0</v>
      </c>
      <c r="AA69" s="203">
        <v>8.52</v>
      </c>
      <c r="AB69" s="203">
        <v>0</v>
      </c>
      <c r="AC69" s="203">
        <v>0</v>
      </c>
      <c r="AD69" s="203">
        <v>0</v>
      </c>
      <c r="AE69" s="203">
        <v>0</v>
      </c>
      <c r="AF69" s="203">
        <v>85</v>
      </c>
      <c r="AG69" s="203">
        <v>0</v>
      </c>
      <c r="AH69" s="203">
        <v>0</v>
      </c>
      <c r="AI69" s="203">
        <v>55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68.209999999999994</v>
      </c>
      <c r="AQ69" s="203">
        <v>22.03</v>
      </c>
      <c r="AR69" s="203">
        <v>17.82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86.56</v>
      </c>
      <c r="L70" s="203">
        <v>41.75</v>
      </c>
      <c r="M70" s="203">
        <v>0</v>
      </c>
      <c r="N70" s="203">
        <v>29.01</v>
      </c>
      <c r="O70" s="203">
        <v>24.35</v>
      </c>
      <c r="P70" s="203">
        <v>49.65</v>
      </c>
      <c r="Q70" s="203">
        <v>2.5099999999999998</v>
      </c>
      <c r="R70" s="203">
        <v>10.36</v>
      </c>
      <c r="S70" s="203">
        <v>6.45</v>
      </c>
      <c r="T70" s="203">
        <v>0</v>
      </c>
      <c r="U70" s="203">
        <v>139.61000000000001</v>
      </c>
      <c r="V70" s="203">
        <v>4.83</v>
      </c>
      <c r="W70" s="203">
        <v>8.16</v>
      </c>
      <c r="X70" s="203">
        <v>36.229999999999997</v>
      </c>
      <c r="Y70" s="203">
        <v>0</v>
      </c>
      <c r="Z70">
        <v>0</v>
      </c>
      <c r="AA70" s="203">
        <v>8.52</v>
      </c>
      <c r="AB70" s="203">
        <v>0</v>
      </c>
      <c r="AC70" s="203">
        <v>0</v>
      </c>
      <c r="AD70" s="203">
        <v>0</v>
      </c>
      <c r="AE70" s="203">
        <v>0</v>
      </c>
      <c r="AF70" s="203">
        <v>85</v>
      </c>
      <c r="AG70" s="203">
        <v>0</v>
      </c>
      <c r="AH70" s="203">
        <v>0</v>
      </c>
      <c r="AI70" s="203">
        <v>55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68.209999999999994</v>
      </c>
      <c r="AQ70" s="203">
        <v>22.03</v>
      </c>
      <c r="AR70" s="203">
        <v>17.55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157.88999999999999</v>
      </c>
      <c r="L71" s="203">
        <v>41.75</v>
      </c>
      <c r="M71" s="203">
        <v>0</v>
      </c>
      <c r="N71" s="203">
        <v>29.01</v>
      </c>
      <c r="O71" s="203">
        <v>24.35</v>
      </c>
      <c r="P71" s="203">
        <v>49.65</v>
      </c>
      <c r="Q71" s="203">
        <v>2.5099999999999998</v>
      </c>
      <c r="R71" s="203">
        <v>10.36</v>
      </c>
      <c r="S71" s="203">
        <v>6.45</v>
      </c>
      <c r="T71" s="203">
        <v>0</v>
      </c>
      <c r="U71" s="203">
        <v>139.61000000000001</v>
      </c>
      <c r="V71" s="203">
        <v>5.08</v>
      </c>
      <c r="W71" s="203">
        <v>8.16</v>
      </c>
      <c r="X71" s="203">
        <v>36.229999999999997</v>
      </c>
      <c r="Y71" s="203">
        <v>0</v>
      </c>
      <c r="Z71">
        <v>0</v>
      </c>
      <c r="AA71" s="203">
        <v>8.52</v>
      </c>
      <c r="AB71" s="203">
        <v>0</v>
      </c>
      <c r="AC71" s="203">
        <v>0</v>
      </c>
      <c r="AD71" s="203">
        <v>0</v>
      </c>
      <c r="AE71" s="203">
        <v>0</v>
      </c>
      <c r="AF71" s="203">
        <v>85</v>
      </c>
      <c r="AG71" s="203">
        <v>0</v>
      </c>
      <c r="AH71" s="203">
        <v>0</v>
      </c>
      <c r="AI71" s="203">
        <v>55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68.209999999999994</v>
      </c>
      <c r="AQ71" s="203">
        <v>22.03</v>
      </c>
      <c r="AR71" s="203">
        <v>11.67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115.42</v>
      </c>
      <c r="L72" s="203">
        <v>41.75</v>
      </c>
      <c r="M72" s="203">
        <v>0</v>
      </c>
      <c r="N72" s="203">
        <v>29.01</v>
      </c>
      <c r="O72" s="203">
        <v>24.35</v>
      </c>
      <c r="P72" s="203">
        <v>49.65</v>
      </c>
      <c r="Q72" s="203">
        <v>2.5099999999999998</v>
      </c>
      <c r="R72" s="203">
        <v>10.36</v>
      </c>
      <c r="S72" s="203">
        <v>6.45</v>
      </c>
      <c r="T72" s="203">
        <v>0</v>
      </c>
      <c r="U72" s="203">
        <v>139.61000000000001</v>
      </c>
      <c r="V72" s="203">
        <v>5.08</v>
      </c>
      <c r="W72" s="203">
        <v>8.16</v>
      </c>
      <c r="X72" s="203">
        <v>36.229999999999997</v>
      </c>
      <c r="Y72" s="203">
        <v>0</v>
      </c>
      <c r="Z72">
        <v>0</v>
      </c>
      <c r="AA72" s="203">
        <v>8.52</v>
      </c>
      <c r="AB72" s="203">
        <v>0</v>
      </c>
      <c r="AC72" s="203">
        <v>0</v>
      </c>
      <c r="AD72" s="203">
        <v>0</v>
      </c>
      <c r="AE72" s="203">
        <v>0</v>
      </c>
      <c r="AF72" s="203">
        <v>85</v>
      </c>
      <c r="AG72" s="203">
        <v>0</v>
      </c>
      <c r="AH72" s="203">
        <v>0</v>
      </c>
      <c r="AI72" s="203">
        <v>55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68.209999999999994</v>
      </c>
      <c r="AQ72" s="203">
        <v>22.03</v>
      </c>
      <c r="AR72" s="203">
        <v>6.86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157.80000000000001</v>
      </c>
      <c r="L73" s="203">
        <v>40.270000000000003</v>
      </c>
      <c r="M73" s="203">
        <v>0</v>
      </c>
      <c r="N73" s="203">
        <v>29.01</v>
      </c>
      <c r="O73" s="203">
        <v>24.35</v>
      </c>
      <c r="P73" s="203">
        <v>49.65</v>
      </c>
      <c r="Q73" s="203">
        <v>2.5099999999999998</v>
      </c>
      <c r="R73" s="203">
        <v>10.36</v>
      </c>
      <c r="S73" s="203">
        <v>6.45</v>
      </c>
      <c r="T73" s="203">
        <v>0</v>
      </c>
      <c r="U73" s="203">
        <v>141.1</v>
      </c>
      <c r="V73" s="203">
        <v>5.08</v>
      </c>
      <c r="W73" s="203">
        <v>8.16</v>
      </c>
      <c r="X73" s="203">
        <v>36.229999999999997</v>
      </c>
      <c r="Y73" s="203">
        <v>0</v>
      </c>
      <c r="Z73">
        <v>0</v>
      </c>
      <c r="AA73" s="203">
        <v>8.52</v>
      </c>
      <c r="AB73" s="203">
        <v>0</v>
      </c>
      <c r="AC73" s="203">
        <v>0</v>
      </c>
      <c r="AD73" s="203">
        <v>0</v>
      </c>
      <c r="AE73" s="203">
        <v>0</v>
      </c>
      <c r="AF73" s="203">
        <v>85</v>
      </c>
      <c r="AG73" s="203">
        <v>0</v>
      </c>
      <c r="AH73" s="203">
        <v>0</v>
      </c>
      <c r="AI73" s="203">
        <v>55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68.209999999999994</v>
      </c>
      <c r="AQ73" s="203">
        <v>22.03</v>
      </c>
      <c r="AR73" s="203">
        <v>2.0299999999999998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157.80000000000001</v>
      </c>
      <c r="L74" s="203">
        <v>41.75</v>
      </c>
      <c r="M74" s="203">
        <v>0</v>
      </c>
      <c r="N74" s="203">
        <v>29.01</v>
      </c>
      <c r="O74" s="203">
        <v>24.35</v>
      </c>
      <c r="P74" s="203">
        <v>49.65</v>
      </c>
      <c r="Q74" s="203">
        <v>2.5099999999999998</v>
      </c>
      <c r="R74" s="203">
        <v>10.36</v>
      </c>
      <c r="S74" s="203">
        <v>6.45</v>
      </c>
      <c r="T74" s="203">
        <v>0</v>
      </c>
      <c r="U74" s="203">
        <v>141.1</v>
      </c>
      <c r="V74" s="203">
        <v>5.08</v>
      </c>
      <c r="W74" s="203">
        <v>8.16</v>
      </c>
      <c r="X74" s="203">
        <v>36.229999999999997</v>
      </c>
      <c r="Y74" s="203">
        <v>0</v>
      </c>
      <c r="Z74">
        <v>0</v>
      </c>
      <c r="AA74" s="203">
        <v>8.52</v>
      </c>
      <c r="AB74" s="203">
        <v>0</v>
      </c>
      <c r="AC74" s="203">
        <v>0</v>
      </c>
      <c r="AD74" s="203">
        <v>0</v>
      </c>
      <c r="AE74" s="203">
        <v>0</v>
      </c>
      <c r="AF74" s="203">
        <v>85</v>
      </c>
      <c r="AG74" s="203">
        <v>0</v>
      </c>
      <c r="AH74" s="203">
        <v>0</v>
      </c>
      <c r="AI74" s="203">
        <v>55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68.209999999999994</v>
      </c>
      <c r="AQ74" s="203">
        <v>22.03</v>
      </c>
      <c r="AR74" s="203">
        <v>0.69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153.35</v>
      </c>
      <c r="L75" s="203">
        <v>41.75</v>
      </c>
      <c r="M75" s="203">
        <v>0</v>
      </c>
      <c r="N75" s="203">
        <v>29.01</v>
      </c>
      <c r="O75" s="203">
        <v>24.35</v>
      </c>
      <c r="P75" s="203">
        <v>49.65</v>
      </c>
      <c r="Q75" s="203">
        <v>2.5099999999999998</v>
      </c>
      <c r="R75" s="203">
        <v>10.36</v>
      </c>
      <c r="S75" s="203">
        <v>6.45</v>
      </c>
      <c r="T75" s="203">
        <v>0</v>
      </c>
      <c r="U75" s="203">
        <v>141.1</v>
      </c>
      <c r="V75" s="203">
        <v>5.08</v>
      </c>
      <c r="W75" s="203">
        <v>8.16</v>
      </c>
      <c r="X75" s="203">
        <v>36.229999999999997</v>
      </c>
      <c r="Y75" s="203">
        <v>0</v>
      </c>
      <c r="Z75">
        <v>0</v>
      </c>
      <c r="AA75" s="203">
        <v>8.52</v>
      </c>
      <c r="AB75" s="203">
        <v>0</v>
      </c>
      <c r="AC75" s="203">
        <v>0</v>
      </c>
      <c r="AD75" s="203">
        <v>0</v>
      </c>
      <c r="AE75" s="203">
        <v>0</v>
      </c>
      <c r="AF75" s="203">
        <v>85</v>
      </c>
      <c r="AG75" s="203">
        <v>0</v>
      </c>
      <c r="AH75" s="203">
        <v>0</v>
      </c>
      <c r="AI75" s="203">
        <v>55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68.209999999999994</v>
      </c>
      <c r="AQ75" s="203">
        <v>22.03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156.6</v>
      </c>
      <c r="L76" s="203">
        <v>41.75</v>
      </c>
      <c r="M76" s="203">
        <v>0</v>
      </c>
      <c r="N76" s="203">
        <v>29.01</v>
      </c>
      <c r="O76" s="203">
        <v>24.35</v>
      </c>
      <c r="P76" s="203">
        <v>49.65</v>
      </c>
      <c r="Q76" s="203">
        <v>2.5099999999999998</v>
      </c>
      <c r="R76" s="203">
        <v>10.36</v>
      </c>
      <c r="S76" s="203">
        <v>6.45</v>
      </c>
      <c r="T76" s="203">
        <v>0</v>
      </c>
      <c r="U76" s="203">
        <v>141.1</v>
      </c>
      <c r="V76" s="203">
        <v>5.08</v>
      </c>
      <c r="W76" s="203">
        <v>8.16</v>
      </c>
      <c r="X76" s="203">
        <v>36.229999999999997</v>
      </c>
      <c r="Y76" s="203">
        <v>0</v>
      </c>
      <c r="Z76">
        <v>0</v>
      </c>
      <c r="AA76" s="203">
        <v>8.52</v>
      </c>
      <c r="AB76" s="203">
        <v>0</v>
      </c>
      <c r="AC76" s="203">
        <v>0</v>
      </c>
      <c r="AD76" s="203">
        <v>0</v>
      </c>
      <c r="AE76" s="203">
        <v>0</v>
      </c>
      <c r="AF76" s="203">
        <v>85</v>
      </c>
      <c r="AG76" s="203">
        <v>0</v>
      </c>
      <c r="AH76" s="203">
        <v>0</v>
      </c>
      <c r="AI76" s="203">
        <v>55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68.209999999999994</v>
      </c>
      <c r="AQ76" s="203">
        <v>22.03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157.80000000000001</v>
      </c>
      <c r="L77" s="203">
        <v>41.75</v>
      </c>
      <c r="M77" s="203">
        <v>0</v>
      </c>
      <c r="N77" s="203">
        <v>29.01</v>
      </c>
      <c r="O77" s="203">
        <v>24.35</v>
      </c>
      <c r="P77" s="203">
        <v>49.65</v>
      </c>
      <c r="Q77" s="203">
        <v>2.5099999999999998</v>
      </c>
      <c r="R77" s="203">
        <v>10.36</v>
      </c>
      <c r="S77" s="203">
        <v>6.45</v>
      </c>
      <c r="T77" s="203">
        <v>0</v>
      </c>
      <c r="U77" s="203">
        <v>141.1</v>
      </c>
      <c r="V77" s="203">
        <v>5.08</v>
      </c>
      <c r="W77" s="203">
        <v>8.16</v>
      </c>
      <c r="X77" s="203">
        <v>36.229999999999997</v>
      </c>
      <c r="Y77" s="203">
        <v>0</v>
      </c>
      <c r="Z77">
        <v>0</v>
      </c>
      <c r="AA77" s="203">
        <v>8.52</v>
      </c>
      <c r="AB77" s="203">
        <v>0</v>
      </c>
      <c r="AC77" s="203">
        <v>0</v>
      </c>
      <c r="AD77" s="203">
        <v>0</v>
      </c>
      <c r="AE77" s="203">
        <v>0</v>
      </c>
      <c r="AF77" s="203">
        <v>85</v>
      </c>
      <c r="AG77" s="203">
        <v>0</v>
      </c>
      <c r="AH77" s="203">
        <v>0</v>
      </c>
      <c r="AI77" s="203">
        <v>55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68.209999999999994</v>
      </c>
      <c r="AQ77" s="203">
        <v>22.03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157.80000000000001</v>
      </c>
      <c r="L78" s="203">
        <v>41.75</v>
      </c>
      <c r="M78" s="203">
        <v>0</v>
      </c>
      <c r="N78" s="203">
        <v>29.01</v>
      </c>
      <c r="O78" s="203">
        <v>24.35</v>
      </c>
      <c r="P78" s="203">
        <v>49.65</v>
      </c>
      <c r="Q78" s="203">
        <v>2.5099999999999998</v>
      </c>
      <c r="R78" s="203">
        <v>10.36</v>
      </c>
      <c r="S78" s="203">
        <v>6.45</v>
      </c>
      <c r="T78" s="203">
        <v>0</v>
      </c>
      <c r="U78" s="203">
        <v>141.1</v>
      </c>
      <c r="V78" s="203">
        <v>5.08</v>
      </c>
      <c r="W78" s="203">
        <v>8.16</v>
      </c>
      <c r="X78" s="203">
        <v>36.229999999999997</v>
      </c>
      <c r="Y78" s="203">
        <v>0</v>
      </c>
      <c r="Z78">
        <v>0</v>
      </c>
      <c r="AA78" s="203">
        <v>8.52</v>
      </c>
      <c r="AB78" s="203">
        <v>0</v>
      </c>
      <c r="AC78" s="203">
        <v>0</v>
      </c>
      <c r="AD78" s="203">
        <v>0</v>
      </c>
      <c r="AE78" s="203">
        <v>0</v>
      </c>
      <c r="AF78" s="203">
        <v>85</v>
      </c>
      <c r="AG78" s="203">
        <v>0</v>
      </c>
      <c r="AH78" s="203">
        <v>0</v>
      </c>
      <c r="AI78" s="203">
        <v>55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68.209999999999994</v>
      </c>
      <c r="AQ78" s="203">
        <v>22.03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157.80000000000001</v>
      </c>
      <c r="L79" s="203">
        <v>41.75</v>
      </c>
      <c r="M79" s="203">
        <v>0</v>
      </c>
      <c r="N79" s="203">
        <v>29.01</v>
      </c>
      <c r="O79" s="203">
        <v>24.35</v>
      </c>
      <c r="P79" s="203">
        <v>49.65</v>
      </c>
      <c r="Q79" s="203">
        <v>2.5099999999999998</v>
      </c>
      <c r="R79" s="203">
        <v>10.36</v>
      </c>
      <c r="S79" s="203">
        <v>6.45</v>
      </c>
      <c r="T79" s="203">
        <v>0</v>
      </c>
      <c r="U79" s="203">
        <v>141.1</v>
      </c>
      <c r="V79" s="203">
        <v>5.08</v>
      </c>
      <c r="W79" s="203">
        <v>8.16</v>
      </c>
      <c r="X79" s="203">
        <v>36.229999999999997</v>
      </c>
      <c r="Y79" s="203">
        <v>0</v>
      </c>
      <c r="Z79">
        <v>0</v>
      </c>
      <c r="AA79" s="203">
        <v>8.75</v>
      </c>
      <c r="AB79" s="203">
        <v>0</v>
      </c>
      <c r="AC79" s="203">
        <v>0</v>
      </c>
      <c r="AD79" s="203">
        <v>0</v>
      </c>
      <c r="AE79" s="203">
        <v>0</v>
      </c>
      <c r="AF79" s="203">
        <v>85</v>
      </c>
      <c r="AG79" s="203">
        <v>0</v>
      </c>
      <c r="AH79" s="203">
        <v>0</v>
      </c>
      <c r="AI79" s="203">
        <v>55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68.209999999999994</v>
      </c>
      <c r="AQ79" s="203">
        <v>22.03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157.80000000000001</v>
      </c>
      <c r="L80" s="203">
        <v>41.75</v>
      </c>
      <c r="M80" s="203">
        <v>0</v>
      </c>
      <c r="N80" s="203">
        <v>29.01</v>
      </c>
      <c r="O80" s="203">
        <v>24.35</v>
      </c>
      <c r="P80" s="203">
        <v>49.65</v>
      </c>
      <c r="Q80" s="203">
        <v>2.5099999999999998</v>
      </c>
      <c r="R80" s="203">
        <v>10.36</v>
      </c>
      <c r="S80" s="203">
        <v>6.45</v>
      </c>
      <c r="T80" s="203">
        <v>0</v>
      </c>
      <c r="U80" s="203">
        <v>141.1</v>
      </c>
      <c r="V80" s="203">
        <v>5.08</v>
      </c>
      <c r="W80" s="203">
        <v>8.16</v>
      </c>
      <c r="X80" s="203">
        <v>36.229999999999997</v>
      </c>
      <c r="Y80" s="203">
        <v>0</v>
      </c>
      <c r="Z80">
        <v>0</v>
      </c>
      <c r="AA80" s="203">
        <v>8.75</v>
      </c>
      <c r="AB80" s="203">
        <v>0</v>
      </c>
      <c r="AC80" s="203">
        <v>0</v>
      </c>
      <c r="AD80" s="203">
        <v>0</v>
      </c>
      <c r="AE80" s="203">
        <v>0</v>
      </c>
      <c r="AF80" s="203">
        <v>85</v>
      </c>
      <c r="AG80" s="203">
        <v>0</v>
      </c>
      <c r="AH80" s="203">
        <v>0</v>
      </c>
      <c r="AI80" s="203">
        <v>55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68.209999999999994</v>
      </c>
      <c r="AQ80" s="203">
        <v>22.03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157.80000000000001</v>
      </c>
      <c r="L81" s="203">
        <v>41.75</v>
      </c>
      <c r="M81" s="203">
        <v>0</v>
      </c>
      <c r="N81" s="203">
        <v>29.01</v>
      </c>
      <c r="O81" s="203">
        <v>24.35</v>
      </c>
      <c r="P81" s="203">
        <v>49.65</v>
      </c>
      <c r="Q81" s="203">
        <v>2.5099999999999998</v>
      </c>
      <c r="R81" s="203">
        <v>10.36</v>
      </c>
      <c r="S81" s="203">
        <v>6.45</v>
      </c>
      <c r="T81" s="203">
        <v>0</v>
      </c>
      <c r="U81" s="203">
        <v>141.1</v>
      </c>
      <c r="V81" s="203">
        <v>5.08</v>
      </c>
      <c r="W81" s="203">
        <v>8.16</v>
      </c>
      <c r="X81" s="203">
        <v>36.229999999999997</v>
      </c>
      <c r="Y81" s="203">
        <v>0</v>
      </c>
      <c r="Z81">
        <v>0</v>
      </c>
      <c r="AA81" s="203">
        <v>8.75</v>
      </c>
      <c r="AB81" s="203">
        <v>0</v>
      </c>
      <c r="AC81" s="203">
        <v>0</v>
      </c>
      <c r="AD81" s="203">
        <v>0</v>
      </c>
      <c r="AE81" s="203">
        <v>0</v>
      </c>
      <c r="AF81" s="203">
        <v>85</v>
      </c>
      <c r="AG81" s="203">
        <v>0</v>
      </c>
      <c r="AH81" s="203">
        <v>0</v>
      </c>
      <c r="AI81" s="203">
        <v>55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68.209999999999994</v>
      </c>
      <c r="AQ81" s="203">
        <v>22.03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157.88999999999999</v>
      </c>
      <c r="L82" s="203">
        <v>41.75</v>
      </c>
      <c r="M82" s="203">
        <v>0</v>
      </c>
      <c r="N82" s="203">
        <v>29.01</v>
      </c>
      <c r="O82" s="203">
        <v>24.35</v>
      </c>
      <c r="P82" s="203">
        <v>49.65</v>
      </c>
      <c r="Q82" s="203">
        <v>2.5099999999999998</v>
      </c>
      <c r="R82" s="203">
        <v>10.36</v>
      </c>
      <c r="S82" s="203">
        <v>6.45</v>
      </c>
      <c r="T82" s="203">
        <v>0</v>
      </c>
      <c r="U82" s="203">
        <v>141.1</v>
      </c>
      <c r="V82" s="203">
        <v>5.08</v>
      </c>
      <c r="W82" s="203">
        <v>8.16</v>
      </c>
      <c r="X82" s="203">
        <v>36.229999999999997</v>
      </c>
      <c r="Y82" s="203">
        <v>0</v>
      </c>
      <c r="Z82">
        <v>0</v>
      </c>
      <c r="AA82" s="203">
        <v>8.75</v>
      </c>
      <c r="AB82" s="203">
        <v>0</v>
      </c>
      <c r="AC82" s="203">
        <v>0</v>
      </c>
      <c r="AD82" s="203">
        <v>0</v>
      </c>
      <c r="AE82" s="203">
        <v>0</v>
      </c>
      <c r="AF82" s="203">
        <v>85</v>
      </c>
      <c r="AG82" s="203">
        <v>0</v>
      </c>
      <c r="AH82" s="203">
        <v>0</v>
      </c>
      <c r="AI82" s="203">
        <v>55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68.209999999999994</v>
      </c>
      <c r="AQ82" s="203">
        <v>22.03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157.88999999999999</v>
      </c>
      <c r="L83" s="203">
        <v>41.75</v>
      </c>
      <c r="M83" s="203">
        <v>0</v>
      </c>
      <c r="N83" s="203">
        <v>29.01</v>
      </c>
      <c r="O83" s="203">
        <v>24.35</v>
      </c>
      <c r="P83" s="203">
        <v>49.65</v>
      </c>
      <c r="Q83" s="203">
        <v>2.5099999999999998</v>
      </c>
      <c r="R83" s="203">
        <v>10.36</v>
      </c>
      <c r="S83" s="203">
        <v>6.45</v>
      </c>
      <c r="T83" s="203">
        <v>0</v>
      </c>
      <c r="U83" s="203">
        <v>141.1</v>
      </c>
      <c r="V83" s="203">
        <v>5.08</v>
      </c>
      <c r="W83" s="203">
        <v>8.16</v>
      </c>
      <c r="X83" s="203">
        <v>36.229999999999997</v>
      </c>
      <c r="Y83" s="203">
        <v>0</v>
      </c>
      <c r="Z83">
        <v>0</v>
      </c>
      <c r="AA83" s="203">
        <v>8.75</v>
      </c>
      <c r="AB83" s="203">
        <v>0</v>
      </c>
      <c r="AC83" s="203">
        <v>0</v>
      </c>
      <c r="AD83" s="203">
        <v>0</v>
      </c>
      <c r="AE83" s="203">
        <v>0</v>
      </c>
      <c r="AF83" s="203">
        <v>85</v>
      </c>
      <c r="AG83" s="203">
        <v>0</v>
      </c>
      <c r="AH83" s="203">
        <v>0</v>
      </c>
      <c r="AI83" s="203">
        <v>55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68.209999999999994</v>
      </c>
      <c r="AQ83" s="203">
        <v>22.03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157.88999999999999</v>
      </c>
      <c r="L84" s="203">
        <v>41.75</v>
      </c>
      <c r="M84" s="203">
        <v>0</v>
      </c>
      <c r="N84" s="203">
        <v>29.01</v>
      </c>
      <c r="O84" s="203">
        <v>24.35</v>
      </c>
      <c r="P84" s="203">
        <v>49.65</v>
      </c>
      <c r="Q84" s="203">
        <v>2.5099999999999998</v>
      </c>
      <c r="R84" s="203">
        <v>10.36</v>
      </c>
      <c r="S84" s="203">
        <v>6.45</v>
      </c>
      <c r="T84" s="203">
        <v>0</v>
      </c>
      <c r="U84" s="203">
        <v>141.1</v>
      </c>
      <c r="V84" s="203">
        <v>5.08</v>
      </c>
      <c r="W84" s="203">
        <v>8.16</v>
      </c>
      <c r="X84" s="203">
        <v>36.229999999999997</v>
      </c>
      <c r="Y84" s="203">
        <v>0</v>
      </c>
      <c r="Z84">
        <v>0</v>
      </c>
      <c r="AA84" s="203">
        <v>8.75</v>
      </c>
      <c r="AB84" s="203">
        <v>0</v>
      </c>
      <c r="AC84" s="203">
        <v>0</v>
      </c>
      <c r="AD84" s="203">
        <v>0</v>
      </c>
      <c r="AE84" s="203">
        <v>0</v>
      </c>
      <c r="AF84" s="203">
        <v>85</v>
      </c>
      <c r="AG84" s="203">
        <v>0</v>
      </c>
      <c r="AH84" s="203">
        <v>0</v>
      </c>
      <c r="AI84" s="203">
        <v>55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68.209999999999994</v>
      </c>
      <c r="AQ84" s="203">
        <v>22.03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157.88999999999999</v>
      </c>
      <c r="L85" s="203">
        <v>41.75</v>
      </c>
      <c r="M85" s="203">
        <v>0</v>
      </c>
      <c r="N85" s="203">
        <v>29.01</v>
      </c>
      <c r="O85" s="203">
        <v>24.35</v>
      </c>
      <c r="P85" s="203">
        <v>49.65</v>
      </c>
      <c r="Q85" s="203">
        <v>2.5099999999999998</v>
      </c>
      <c r="R85" s="203">
        <v>10.36</v>
      </c>
      <c r="S85" s="203">
        <v>6.45</v>
      </c>
      <c r="T85" s="203">
        <v>0</v>
      </c>
      <c r="U85" s="203">
        <v>141.1</v>
      </c>
      <c r="V85" s="203">
        <v>5.08</v>
      </c>
      <c r="W85" s="203">
        <v>8.16</v>
      </c>
      <c r="X85" s="203">
        <v>36.229999999999997</v>
      </c>
      <c r="Y85" s="203">
        <v>0</v>
      </c>
      <c r="Z85">
        <v>0</v>
      </c>
      <c r="AA85" s="203">
        <v>8.75</v>
      </c>
      <c r="AB85" s="203">
        <v>0</v>
      </c>
      <c r="AC85" s="203">
        <v>0</v>
      </c>
      <c r="AD85" s="203">
        <v>0</v>
      </c>
      <c r="AE85" s="203">
        <v>0</v>
      </c>
      <c r="AF85" s="203">
        <v>85</v>
      </c>
      <c r="AG85" s="203">
        <v>0</v>
      </c>
      <c r="AH85" s="203">
        <v>0</v>
      </c>
      <c r="AI85" s="203">
        <v>55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68.209999999999994</v>
      </c>
      <c r="AQ85" s="203">
        <v>22.03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157.88999999999999</v>
      </c>
      <c r="L86" s="203">
        <v>41.75</v>
      </c>
      <c r="M86" s="203">
        <v>0</v>
      </c>
      <c r="N86" s="203">
        <v>29.01</v>
      </c>
      <c r="O86" s="203">
        <v>24.35</v>
      </c>
      <c r="P86" s="203">
        <v>49.65</v>
      </c>
      <c r="Q86" s="203">
        <v>2.5099999999999998</v>
      </c>
      <c r="R86" s="203">
        <v>10.36</v>
      </c>
      <c r="S86" s="203">
        <v>6.45</v>
      </c>
      <c r="T86" s="203">
        <v>0</v>
      </c>
      <c r="U86" s="203">
        <v>141.1</v>
      </c>
      <c r="V86" s="203">
        <v>5.08</v>
      </c>
      <c r="W86" s="203">
        <v>8.16</v>
      </c>
      <c r="X86" s="203">
        <v>36.229999999999997</v>
      </c>
      <c r="Y86" s="203">
        <v>0</v>
      </c>
      <c r="Z86">
        <v>0</v>
      </c>
      <c r="AA86" s="203">
        <v>8.75</v>
      </c>
      <c r="AB86" s="203">
        <v>0</v>
      </c>
      <c r="AC86" s="203">
        <v>0</v>
      </c>
      <c r="AD86" s="203">
        <v>0</v>
      </c>
      <c r="AE86" s="203">
        <v>0</v>
      </c>
      <c r="AF86" s="203">
        <v>85</v>
      </c>
      <c r="AG86" s="203">
        <v>0</v>
      </c>
      <c r="AH86" s="203">
        <v>0</v>
      </c>
      <c r="AI86" s="203">
        <v>55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68.209999999999994</v>
      </c>
      <c r="AQ86" s="203">
        <v>22.03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100.99</v>
      </c>
      <c r="L87" s="203">
        <v>41.75</v>
      </c>
      <c r="M87" s="203">
        <v>0</v>
      </c>
      <c r="N87" s="203">
        <v>29.01</v>
      </c>
      <c r="O87" s="203">
        <v>24.35</v>
      </c>
      <c r="P87" s="203">
        <v>49.65</v>
      </c>
      <c r="Q87" s="203">
        <v>2.5099999999999998</v>
      </c>
      <c r="R87" s="203">
        <v>10.36</v>
      </c>
      <c r="S87" s="203">
        <v>6.45</v>
      </c>
      <c r="T87" s="203">
        <v>0</v>
      </c>
      <c r="U87" s="203">
        <v>141.1</v>
      </c>
      <c r="V87" s="203">
        <v>5.08</v>
      </c>
      <c r="W87" s="203">
        <v>8.16</v>
      </c>
      <c r="X87" s="203">
        <v>36.229999999999997</v>
      </c>
      <c r="Y87" s="203">
        <v>0</v>
      </c>
      <c r="Z87">
        <v>0</v>
      </c>
      <c r="AA87" s="203">
        <v>8.75</v>
      </c>
      <c r="AB87" s="203">
        <v>0</v>
      </c>
      <c r="AC87" s="203">
        <v>0</v>
      </c>
      <c r="AD87" s="203">
        <v>0</v>
      </c>
      <c r="AE87" s="203">
        <v>0</v>
      </c>
      <c r="AF87" s="203">
        <v>85</v>
      </c>
      <c r="AG87" s="203">
        <v>0</v>
      </c>
      <c r="AH87" s="203">
        <v>0</v>
      </c>
      <c r="AI87" s="203">
        <v>55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68.209999999999994</v>
      </c>
      <c r="AQ87" s="203">
        <v>22.03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114.16</v>
      </c>
      <c r="L88" s="203">
        <v>41.75</v>
      </c>
      <c r="M88" s="203">
        <v>0</v>
      </c>
      <c r="N88" s="203">
        <v>29.01</v>
      </c>
      <c r="O88" s="203">
        <v>24.35</v>
      </c>
      <c r="P88" s="203">
        <v>49.65</v>
      </c>
      <c r="Q88" s="203">
        <v>2.5099999999999998</v>
      </c>
      <c r="R88" s="203">
        <v>10.36</v>
      </c>
      <c r="S88" s="203">
        <v>6.45</v>
      </c>
      <c r="T88" s="203">
        <v>0</v>
      </c>
      <c r="U88" s="203">
        <v>141.1</v>
      </c>
      <c r="V88" s="203">
        <v>5.08</v>
      </c>
      <c r="W88" s="203">
        <v>8.16</v>
      </c>
      <c r="X88" s="203">
        <v>36.229999999999997</v>
      </c>
      <c r="Y88" s="203">
        <v>0</v>
      </c>
      <c r="Z88">
        <v>0</v>
      </c>
      <c r="AA88" s="203">
        <v>8.75</v>
      </c>
      <c r="AB88" s="203">
        <v>0</v>
      </c>
      <c r="AC88" s="203">
        <v>0</v>
      </c>
      <c r="AD88" s="203">
        <v>0</v>
      </c>
      <c r="AE88" s="203">
        <v>0</v>
      </c>
      <c r="AF88" s="203">
        <v>85</v>
      </c>
      <c r="AG88" s="203">
        <v>0</v>
      </c>
      <c r="AH88" s="203">
        <v>0</v>
      </c>
      <c r="AI88" s="203">
        <v>55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68.209999999999994</v>
      </c>
      <c r="AQ88" s="203">
        <v>22.03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115</v>
      </c>
      <c r="L89" s="203">
        <v>41.75</v>
      </c>
      <c r="M89" s="203">
        <v>0</v>
      </c>
      <c r="N89" s="203">
        <v>29.01</v>
      </c>
      <c r="O89" s="203">
        <v>24.35</v>
      </c>
      <c r="P89" s="203">
        <v>49.65</v>
      </c>
      <c r="Q89" s="203">
        <v>2.5099999999999998</v>
      </c>
      <c r="R89" s="203">
        <v>10.36</v>
      </c>
      <c r="S89" s="203">
        <v>6.45</v>
      </c>
      <c r="T89" s="203">
        <v>0</v>
      </c>
      <c r="U89" s="203">
        <v>144.94999999999999</v>
      </c>
      <c r="V89" s="203">
        <v>5.08</v>
      </c>
      <c r="W89" s="203">
        <v>8.16</v>
      </c>
      <c r="X89" s="203">
        <v>36.229999999999997</v>
      </c>
      <c r="Y89" s="203">
        <v>0</v>
      </c>
      <c r="Z89">
        <v>0</v>
      </c>
      <c r="AA89" s="203">
        <v>8.75</v>
      </c>
      <c r="AB89" s="203">
        <v>0</v>
      </c>
      <c r="AC89" s="203">
        <v>0</v>
      </c>
      <c r="AD89" s="203">
        <v>0</v>
      </c>
      <c r="AE89" s="203">
        <v>0</v>
      </c>
      <c r="AF89" s="203">
        <v>85</v>
      </c>
      <c r="AG89" s="203">
        <v>0</v>
      </c>
      <c r="AH89" s="203">
        <v>0</v>
      </c>
      <c r="AI89" s="203">
        <v>48.59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68.209999999999994</v>
      </c>
      <c r="AQ89" s="203">
        <v>22.03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157.88999999999999</v>
      </c>
      <c r="L90" s="203">
        <v>41.75</v>
      </c>
      <c r="M90" s="203">
        <v>0</v>
      </c>
      <c r="N90" s="203">
        <v>29.01</v>
      </c>
      <c r="O90" s="203">
        <v>24.35</v>
      </c>
      <c r="P90" s="203">
        <v>49.65</v>
      </c>
      <c r="Q90" s="203">
        <v>2.5099999999999998</v>
      </c>
      <c r="R90" s="203">
        <v>10.36</v>
      </c>
      <c r="S90" s="203">
        <v>6.45</v>
      </c>
      <c r="T90" s="203">
        <v>0</v>
      </c>
      <c r="U90" s="203">
        <v>152.91999999999999</v>
      </c>
      <c r="V90" s="203">
        <v>5.08</v>
      </c>
      <c r="W90" s="203">
        <v>8.16</v>
      </c>
      <c r="X90" s="203">
        <v>36.229999999999997</v>
      </c>
      <c r="Y90" s="203">
        <v>0</v>
      </c>
      <c r="Z90">
        <v>0</v>
      </c>
      <c r="AA90" s="203">
        <v>8.75</v>
      </c>
      <c r="AB90" s="203">
        <v>0</v>
      </c>
      <c r="AC90" s="203">
        <v>0</v>
      </c>
      <c r="AD90" s="203">
        <v>0</v>
      </c>
      <c r="AE90" s="203">
        <v>0</v>
      </c>
      <c r="AF90" s="203">
        <v>85</v>
      </c>
      <c r="AG90" s="203">
        <v>0</v>
      </c>
      <c r="AH90" s="203">
        <v>0</v>
      </c>
      <c r="AI90" s="203">
        <v>48.59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68.209999999999994</v>
      </c>
      <c r="AQ90" s="203">
        <v>22.03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157.88999999999999</v>
      </c>
      <c r="L91" s="203">
        <v>41.75</v>
      </c>
      <c r="M91" s="203">
        <v>0</v>
      </c>
      <c r="N91" s="203">
        <v>29.01</v>
      </c>
      <c r="O91" s="203">
        <v>24.35</v>
      </c>
      <c r="P91" s="203">
        <v>49.65</v>
      </c>
      <c r="Q91" s="203">
        <v>2.5099999999999998</v>
      </c>
      <c r="R91" s="203">
        <v>10.36</v>
      </c>
      <c r="S91" s="203">
        <v>6.45</v>
      </c>
      <c r="T91" s="203">
        <v>0</v>
      </c>
      <c r="U91" s="203">
        <v>168.18</v>
      </c>
      <c r="V91" s="203">
        <v>5.08</v>
      </c>
      <c r="W91" s="203">
        <v>8.16</v>
      </c>
      <c r="X91" s="203">
        <v>36.229999999999997</v>
      </c>
      <c r="Y91" s="203">
        <v>0</v>
      </c>
      <c r="Z91">
        <v>0</v>
      </c>
      <c r="AA91" s="203">
        <v>8.75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48.59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68.209999999999994</v>
      </c>
      <c r="AQ91" s="203">
        <v>22.03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157.88999999999999</v>
      </c>
      <c r="L92" s="203">
        <v>41.75</v>
      </c>
      <c r="M92" s="203">
        <v>0</v>
      </c>
      <c r="N92" s="203">
        <v>29.01</v>
      </c>
      <c r="O92" s="203">
        <v>24.35</v>
      </c>
      <c r="P92" s="203">
        <v>49.65</v>
      </c>
      <c r="Q92" s="203">
        <v>2.5099999999999998</v>
      </c>
      <c r="R92" s="203">
        <v>10.36</v>
      </c>
      <c r="S92" s="203">
        <v>6.45</v>
      </c>
      <c r="T92" s="203">
        <v>0</v>
      </c>
      <c r="U92" s="203">
        <v>181</v>
      </c>
      <c r="V92" s="203">
        <v>5.08</v>
      </c>
      <c r="W92" s="203">
        <v>8.16</v>
      </c>
      <c r="X92" s="203">
        <v>36.229999999999997</v>
      </c>
      <c r="Y92" s="203">
        <v>0</v>
      </c>
      <c r="Z92">
        <v>0</v>
      </c>
      <c r="AA92" s="203">
        <v>8.75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48.59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68.209999999999994</v>
      </c>
      <c r="AQ92" s="203">
        <v>22.03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157.88999999999999</v>
      </c>
      <c r="L93" s="203">
        <v>41.75</v>
      </c>
      <c r="M93" s="203">
        <v>0</v>
      </c>
      <c r="N93" s="203">
        <v>29.01</v>
      </c>
      <c r="O93" s="203">
        <v>24.35</v>
      </c>
      <c r="P93" s="203">
        <v>49.65</v>
      </c>
      <c r="Q93" s="203">
        <v>2.5099999999999998</v>
      </c>
      <c r="R93" s="203">
        <v>10.36</v>
      </c>
      <c r="S93" s="203">
        <v>6.45</v>
      </c>
      <c r="T93" s="203">
        <v>0</v>
      </c>
      <c r="U93" s="203">
        <v>193.85</v>
      </c>
      <c r="V93" s="203">
        <v>5.08</v>
      </c>
      <c r="W93" s="203">
        <v>8.16</v>
      </c>
      <c r="X93" s="203">
        <v>36.229999999999997</v>
      </c>
      <c r="Y93" s="203">
        <v>0</v>
      </c>
      <c r="Z93">
        <v>0</v>
      </c>
      <c r="AA93" s="203">
        <v>8.75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48.59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68.209999999999994</v>
      </c>
      <c r="AQ93" s="203">
        <v>22.03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157.88999999999999</v>
      </c>
      <c r="L94" s="203">
        <v>41.75</v>
      </c>
      <c r="M94" s="203">
        <v>0</v>
      </c>
      <c r="N94" s="203">
        <v>29.01</v>
      </c>
      <c r="O94" s="203">
        <v>24.35</v>
      </c>
      <c r="P94" s="203">
        <v>49.65</v>
      </c>
      <c r="Q94" s="203">
        <v>2.5099999999999998</v>
      </c>
      <c r="R94" s="203">
        <v>10.36</v>
      </c>
      <c r="S94" s="203">
        <v>6.45</v>
      </c>
      <c r="T94" s="203">
        <v>0</v>
      </c>
      <c r="U94" s="203">
        <v>202.4</v>
      </c>
      <c r="V94" s="203">
        <v>5.08</v>
      </c>
      <c r="W94" s="203">
        <v>8.16</v>
      </c>
      <c r="X94" s="203">
        <v>36.229999999999997</v>
      </c>
      <c r="Y94" s="203">
        <v>0</v>
      </c>
      <c r="Z94">
        <v>0</v>
      </c>
      <c r="AA94" s="203">
        <v>8.75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48.59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68.209999999999994</v>
      </c>
      <c r="AQ94" s="203">
        <v>22.03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91</v>
      </c>
      <c r="L95" s="203">
        <v>41.75</v>
      </c>
      <c r="M95" s="203">
        <v>0</v>
      </c>
      <c r="N95" s="203">
        <v>29.01</v>
      </c>
      <c r="O95" s="203">
        <v>24.35</v>
      </c>
      <c r="P95" s="203">
        <v>49.65</v>
      </c>
      <c r="Q95" s="203">
        <v>2.5099999999999998</v>
      </c>
      <c r="R95" s="203">
        <v>10.36</v>
      </c>
      <c r="S95" s="203">
        <v>6.45</v>
      </c>
      <c r="T95" s="203">
        <v>0</v>
      </c>
      <c r="U95" s="203">
        <v>216.11</v>
      </c>
      <c r="V95" s="203">
        <v>5.08</v>
      </c>
      <c r="W95" s="203">
        <v>8.16</v>
      </c>
      <c r="X95" s="203">
        <v>36.229999999999997</v>
      </c>
      <c r="Y95" s="203">
        <v>0</v>
      </c>
      <c r="Z95">
        <v>0</v>
      </c>
      <c r="AA95" s="203">
        <v>8.75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48.59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68.209999999999994</v>
      </c>
      <c r="AQ95" s="203">
        <v>22.03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87.52</v>
      </c>
      <c r="L96" s="203">
        <v>28.85</v>
      </c>
      <c r="M96" s="203">
        <v>0</v>
      </c>
      <c r="N96" s="203">
        <v>29.01</v>
      </c>
      <c r="O96" s="203">
        <v>24.35</v>
      </c>
      <c r="P96" s="203">
        <v>49.65</v>
      </c>
      <c r="Q96" s="203">
        <v>2.5099999999999998</v>
      </c>
      <c r="R96" s="203">
        <v>10.36</v>
      </c>
      <c r="S96" s="203">
        <v>6.45</v>
      </c>
      <c r="T96" s="203">
        <v>0</v>
      </c>
      <c r="U96" s="203">
        <v>231.65</v>
      </c>
      <c r="V96" s="203">
        <v>5.08</v>
      </c>
      <c r="W96" s="203">
        <v>8.16</v>
      </c>
      <c r="X96" s="203">
        <v>36.229999999999997</v>
      </c>
      <c r="Y96" s="203">
        <v>0</v>
      </c>
      <c r="Z96">
        <v>0</v>
      </c>
      <c r="AA96" s="203">
        <v>8.75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48.59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68.209999999999994</v>
      </c>
      <c r="AQ96" s="203">
        <v>22.03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87.52</v>
      </c>
      <c r="L97" s="203">
        <v>22.12</v>
      </c>
      <c r="M97" s="203">
        <v>0</v>
      </c>
      <c r="N97" s="203">
        <v>29.01</v>
      </c>
      <c r="O97" s="203">
        <v>24.35</v>
      </c>
      <c r="P97" s="203">
        <v>49.65</v>
      </c>
      <c r="Q97" s="203">
        <v>1.46</v>
      </c>
      <c r="R97" s="203">
        <v>5.84</v>
      </c>
      <c r="S97" s="203">
        <v>4.32</v>
      </c>
      <c r="T97" s="203">
        <v>0</v>
      </c>
      <c r="U97" s="203">
        <v>242.05</v>
      </c>
      <c r="V97" s="203">
        <v>5.08</v>
      </c>
      <c r="W97" s="203">
        <v>8.16</v>
      </c>
      <c r="X97" s="203">
        <v>36.229999999999997</v>
      </c>
      <c r="Y97" s="203">
        <v>0</v>
      </c>
      <c r="Z97">
        <v>0</v>
      </c>
      <c r="AA97" s="203">
        <v>8.75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48.59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68.209999999999994</v>
      </c>
      <c r="AQ97" s="203">
        <v>22.03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87.52</v>
      </c>
      <c r="L98" s="203">
        <v>22.12</v>
      </c>
      <c r="M98" s="203">
        <v>0</v>
      </c>
      <c r="N98" s="203">
        <v>29.01</v>
      </c>
      <c r="O98" s="203">
        <v>24.35</v>
      </c>
      <c r="P98" s="203">
        <v>49.65</v>
      </c>
      <c r="Q98" s="203">
        <v>1.44</v>
      </c>
      <c r="R98" s="203">
        <v>5.77</v>
      </c>
      <c r="S98" s="203">
        <v>3.86</v>
      </c>
      <c r="T98" s="203">
        <v>0</v>
      </c>
      <c r="U98" s="203">
        <v>252.46</v>
      </c>
      <c r="V98" s="203">
        <v>5.08</v>
      </c>
      <c r="W98" s="203">
        <v>8.16</v>
      </c>
      <c r="X98" s="203">
        <v>36.229999999999997</v>
      </c>
      <c r="Y98" s="203">
        <v>0</v>
      </c>
      <c r="Z98">
        <v>0</v>
      </c>
      <c r="AA98" s="203">
        <v>8.75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48.59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68.209999999999994</v>
      </c>
      <c r="AQ98" s="203">
        <v>22.03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3.0862800000000004</v>
      </c>
      <c r="L99">
        <f t="shared" si="0"/>
        <v>0.89388499999999993</v>
      </c>
      <c r="M99">
        <f t="shared" si="0"/>
        <v>0</v>
      </c>
      <c r="N99">
        <f t="shared" si="0"/>
        <v>0.6962400000000013</v>
      </c>
      <c r="O99">
        <f t="shared" si="0"/>
        <v>0.57656999999999892</v>
      </c>
      <c r="P99">
        <f t="shared" si="0"/>
        <v>1.2847149999999992</v>
      </c>
      <c r="Q99">
        <f t="shared" si="0"/>
        <v>5.9052499999999931E-2</v>
      </c>
      <c r="R99">
        <f t="shared" si="0"/>
        <v>0.24359750000000024</v>
      </c>
      <c r="S99">
        <f t="shared" si="0"/>
        <v>0.1519925</v>
      </c>
      <c r="T99">
        <f t="shared" si="0"/>
        <v>0</v>
      </c>
      <c r="U99">
        <f t="shared" si="0"/>
        <v>3.0010275000000024</v>
      </c>
      <c r="V99">
        <f t="shared" si="0"/>
        <v>0.12195749999999989</v>
      </c>
      <c r="W99">
        <f t="shared" si="0"/>
        <v>0.19531249999999986</v>
      </c>
      <c r="X99">
        <f t="shared" si="0"/>
        <v>0.8691650000000003</v>
      </c>
      <c r="Y99">
        <f t="shared" si="0"/>
        <v>0</v>
      </c>
      <c r="Z99">
        <f t="shared" si="0"/>
        <v>0</v>
      </c>
      <c r="AA99">
        <f t="shared" si="0"/>
        <v>0.30199999999999994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0.51</v>
      </c>
      <c r="AG99">
        <f t="shared" si="0"/>
        <v>0</v>
      </c>
      <c r="AH99">
        <f t="shared" si="0"/>
        <v>0</v>
      </c>
      <c r="AI99">
        <f t="shared" si="0"/>
        <v>1.327477500000001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1.6376700000000008</v>
      </c>
      <c r="AQ99">
        <f t="shared" si="0"/>
        <v>0.53752000000000033</v>
      </c>
      <c r="AR99">
        <f t="shared" si="0"/>
        <v>0.17760750000000003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4.75</v>
      </c>
      <c r="L3" s="203">
        <v>203.9</v>
      </c>
      <c r="M3" s="203">
        <v>27.15</v>
      </c>
      <c r="N3" s="203">
        <v>35.049999999999997</v>
      </c>
      <c r="O3" s="203">
        <v>0</v>
      </c>
      <c r="P3" s="203">
        <v>41.22</v>
      </c>
      <c r="Q3" s="203">
        <v>1.83</v>
      </c>
      <c r="R3" s="203">
        <v>6.88</v>
      </c>
      <c r="S3" s="203">
        <v>6.03</v>
      </c>
      <c r="T3" s="203">
        <v>0</v>
      </c>
      <c r="U3" s="203">
        <v>11.95</v>
      </c>
      <c r="V3" s="203">
        <v>5.23</v>
      </c>
      <c r="W3" s="203">
        <v>5.37</v>
      </c>
      <c r="X3" s="203">
        <v>43.76</v>
      </c>
      <c r="Y3" s="203">
        <v>0</v>
      </c>
      <c r="Z3">
        <v>0</v>
      </c>
      <c r="AA3" s="203">
        <v>11.12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58.71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44.24</v>
      </c>
      <c r="AQ3" s="203">
        <v>16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4.8099999999999996</v>
      </c>
      <c r="L4" s="203">
        <v>203.9</v>
      </c>
      <c r="M4" s="203">
        <v>27.15</v>
      </c>
      <c r="N4" s="203">
        <v>35.049999999999997</v>
      </c>
      <c r="O4" s="203">
        <v>0</v>
      </c>
      <c r="P4" s="203">
        <v>41.22</v>
      </c>
      <c r="Q4" s="203">
        <v>1.77</v>
      </c>
      <c r="R4" s="203">
        <v>6.88</v>
      </c>
      <c r="S4" s="203">
        <v>3.94</v>
      </c>
      <c r="T4" s="203">
        <v>0</v>
      </c>
      <c r="U4" s="203">
        <v>11.95</v>
      </c>
      <c r="V4" s="203">
        <v>3.78</v>
      </c>
      <c r="W4" s="203">
        <v>5.37</v>
      </c>
      <c r="X4" s="203">
        <v>43.76</v>
      </c>
      <c r="Y4" s="203">
        <v>0</v>
      </c>
      <c r="Z4">
        <v>0</v>
      </c>
      <c r="AA4" s="203">
        <v>11.12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58.71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44.24</v>
      </c>
      <c r="AQ4" s="203">
        <v>16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4.8099999999999996</v>
      </c>
      <c r="L5" s="203">
        <v>203.9</v>
      </c>
      <c r="M5" s="203">
        <v>27.15</v>
      </c>
      <c r="N5" s="203">
        <v>35.049999999999997</v>
      </c>
      <c r="O5" s="203">
        <v>0</v>
      </c>
      <c r="P5" s="203">
        <v>41.22</v>
      </c>
      <c r="Q5" s="203">
        <v>1.63</v>
      </c>
      <c r="R5" s="203">
        <v>6.88</v>
      </c>
      <c r="S5" s="203">
        <v>3.3</v>
      </c>
      <c r="T5" s="203">
        <v>0</v>
      </c>
      <c r="U5" s="203">
        <v>11.95</v>
      </c>
      <c r="V5" s="203">
        <v>3.37</v>
      </c>
      <c r="W5" s="203">
        <v>5.37</v>
      </c>
      <c r="X5" s="203">
        <v>43.76</v>
      </c>
      <c r="Y5" s="203">
        <v>0</v>
      </c>
      <c r="Z5">
        <v>0</v>
      </c>
      <c r="AA5" s="203">
        <v>11.12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58.71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44.24</v>
      </c>
      <c r="AQ5" s="203">
        <v>16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4.8099999999999996</v>
      </c>
      <c r="L6" s="203">
        <v>203.9</v>
      </c>
      <c r="M6" s="203">
        <v>27.15</v>
      </c>
      <c r="N6" s="203">
        <v>35.049999999999997</v>
      </c>
      <c r="O6" s="203">
        <v>0</v>
      </c>
      <c r="P6" s="203">
        <v>41.22</v>
      </c>
      <c r="Q6" s="203">
        <v>1.63</v>
      </c>
      <c r="R6" s="203">
        <v>6.88</v>
      </c>
      <c r="S6" s="203">
        <v>3.85</v>
      </c>
      <c r="T6" s="203">
        <v>0</v>
      </c>
      <c r="U6" s="203">
        <v>11.95</v>
      </c>
      <c r="V6" s="203">
        <v>3.37</v>
      </c>
      <c r="W6" s="203">
        <v>5.37</v>
      </c>
      <c r="X6" s="203">
        <v>43.76</v>
      </c>
      <c r="Y6" s="203">
        <v>0</v>
      </c>
      <c r="Z6">
        <v>0</v>
      </c>
      <c r="AA6" s="203">
        <v>11.12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58.71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44.24</v>
      </c>
      <c r="AQ6" s="203">
        <v>16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4.8099999999999996</v>
      </c>
      <c r="L7" s="203">
        <v>203.9</v>
      </c>
      <c r="M7" s="203">
        <v>27.15</v>
      </c>
      <c r="N7" s="203">
        <v>35.049999999999997</v>
      </c>
      <c r="O7" s="203">
        <v>0</v>
      </c>
      <c r="P7" s="203">
        <v>41.22</v>
      </c>
      <c r="Q7" s="203">
        <v>1.63</v>
      </c>
      <c r="R7" s="203">
        <v>6.88</v>
      </c>
      <c r="S7" s="203">
        <v>3.85</v>
      </c>
      <c r="T7" s="203">
        <v>0</v>
      </c>
      <c r="U7" s="203">
        <v>11.95</v>
      </c>
      <c r="V7" s="203">
        <v>3.37</v>
      </c>
      <c r="W7" s="203">
        <v>5.37</v>
      </c>
      <c r="X7" s="203">
        <v>43.76</v>
      </c>
      <c r="Y7" s="203">
        <v>0</v>
      </c>
      <c r="Z7">
        <v>0</v>
      </c>
      <c r="AA7" s="203">
        <v>11.12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58.71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44.24</v>
      </c>
      <c r="AQ7" s="203">
        <v>16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4.8099999999999996</v>
      </c>
      <c r="L8" s="203">
        <v>203.9</v>
      </c>
      <c r="M8" s="203">
        <v>27.15</v>
      </c>
      <c r="N8" s="203">
        <v>35.049999999999997</v>
      </c>
      <c r="O8" s="203">
        <v>0</v>
      </c>
      <c r="P8" s="203">
        <v>41.22</v>
      </c>
      <c r="Q8" s="203">
        <v>1.63</v>
      </c>
      <c r="R8" s="203">
        <v>6.88</v>
      </c>
      <c r="S8" s="203">
        <v>3.85</v>
      </c>
      <c r="T8" s="203">
        <v>0</v>
      </c>
      <c r="U8" s="203">
        <v>11.95</v>
      </c>
      <c r="V8" s="203">
        <v>3.37</v>
      </c>
      <c r="W8" s="203">
        <v>5.37</v>
      </c>
      <c r="X8" s="203">
        <v>43.76</v>
      </c>
      <c r="Y8" s="203">
        <v>0</v>
      </c>
      <c r="Z8">
        <v>0</v>
      </c>
      <c r="AA8" s="203">
        <v>11.12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58.71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44.24</v>
      </c>
      <c r="AQ8" s="203">
        <v>16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4.8099999999999996</v>
      </c>
      <c r="L9" s="203">
        <v>203.9</v>
      </c>
      <c r="M9" s="203">
        <v>27.15</v>
      </c>
      <c r="N9" s="203">
        <v>35.049999999999997</v>
      </c>
      <c r="O9" s="203">
        <v>0</v>
      </c>
      <c r="P9" s="203">
        <v>41.22</v>
      </c>
      <c r="Q9" s="203">
        <v>1.63</v>
      </c>
      <c r="R9" s="203">
        <v>6.88</v>
      </c>
      <c r="S9" s="203">
        <v>3.85</v>
      </c>
      <c r="T9" s="203">
        <v>0</v>
      </c>
      <c r="U9" s="203">
        <v>11.95</v>
      </c>
      <c r="V9" s="203">
        <v>3.37</v>
      </c>
      <c r="W9" s="203">
        <v>5.37</v>
      </c>
      <c r="X9" s="203">
        <v>43.76</v>
      </c>
      <c r="Y9" s="203">
        <v>0</v>
      </c>
      <c r="Z9">
        <v>0</v>
      </c>
      <c r="AA9" s="203">
        <v>11.12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58.71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44.24</v>
      </c>
      <c r="AQ9" s="203">
        <v>16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4.8099999999999996</v>
      </c>
      <c r="L10" s="203">
        <v>203.9</v>
      </c>
      <c r="M10" s="203">
        <v>27.15</v>
      </c>
      <c r="N10" s="203">
        <v>35.049999999999997</v>
      </c>
      <c r="O10" s="203">
        <v>0</v>
      </c>
      <c r="P10" s="203">
        <v>41.22</v>
      </c>
      <c r="Q10" s="203">
        <v>1.63</v>
      </c>
      <c r="R10" s="203">
        <v>6.88</v>
      </c>
      <c r="S10" s="203">
        <v>3.85</v>
      </c>
      <c r="T10" s="203">
        <v>0</v>
      </c>
      <c r="U10" s="203">
        <v>11.95</v>
      </c>
      <c r="V10" s="203">
        <v>3.37</v>
      </c>
      <c r="W10" s="203">
        <v>5.37</v>
      </c>
      <c r="X10" s="203">
        <v>24.06</v>
      </c>
      <c r="Y10" s="203">
        <v>0</v>
      </c>
      <c r="Z10">
        <v>0</v>
      </c>
      <c r="AA10" s="203">
        <v>11.12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58.71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44.24</v>
      </c>
      <c r="AQ10" s="203">
        <v>16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4.8099999999999996</v>
      </c>
      <c r="L11" s="203">
        <v>203.9</v>
      </c>
      <c r="M11" s="203">
        <v>27.15</v>
      </c>
      <c r="N11" s="203">
        <v>35.049999999999997</v>
      </c>
      <c r="O11" s="203">
        <v>0</v>
      </c>
      <c r="P11" s="203">
        <v>41.22</v>
      </c>
      <c r="Q11" s="203">
        <v>1.63</v>
      </c>
      <c r="R11" s="203">
        <v>6.88</v>
      </c>
      <c r="S11" s="203">
        <v>3.85</v>
      </c>
      <c r="T11" s="203">
        <v>0</v>
      </c>
      <c r="U11" s="203">
        <v>11.95</v>
      </c>
      <c r="V11" s="203">
        <v>3.37</v>
      </c>
      <c r="W11" s="203">
        <v>5.37</v>
      </c>
      <c r="X11" s="203">
        <v>24.06</v>
      </c>
      <c r="Y11" s="203">
        <v>0</v>
      </c>
      <c r="Z11">
        <v>0</v>
      </c>
      <c r="AA11" s="203">
        <v>11.12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58.71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44.24</v>
      </c>
      <c r="AQ11" s="203">
        <v>16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4.8099999999999996</v>
      </c>
      <c r="L12" s="203">
        <v>203.9</v>
      </c>
      <c r="M12" s="203">
        <v>27.15</v>
      </c>
      <c r="N12" s="203">
        <v>35.049999999999997</v>
      </c>
      <c r="O12" s="203">
        <v>0</v>
      </c>
      <c r="P12" s="203">
        <v>41.22</v>
      </c>
      <c r="Q12" s="203">
        <v>1.63</v>
      </c>
      <c r="R12" s="203">
        <v>6.88</v>
      </c>
      <c r="S12" s="203">
        <v>3.85</v>
      </c>
      <c r="T12" s="203">
        <v>0</v>
      </c>
      <c r="U12" s="203">
        <v>11.95</v>
      </c>
      <c r="V12" s="203">
        <v>3.37</v>
      </c>
      <c r="W12" s="203">
        <v>5.37</v>
      </c>
      <c r="X12" s="203">
        <v>24.06</v>
      </c>
      <c r="Y12" s="203">
        <v>0</v>
      </c>
      <c r="Z12">
        <v>0</v>
      </c>
      <c r="AA12" s="203">
        <v>11.12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58.71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44.24</v>
      </c>
      <c r="AQ12" s="203">
        <v>16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4.8099999999999996</v>
      </c>
      <c r="L13" s="203">
        <v>203.9</v>
      </c>
      <c r="M13" s="203">
        <v>27.15</v>
      </c>
      <c r="N13" s="203">
        <v>35.049999999999997</v>
      </c>
      <c r="O13" s="203">
        <v>0</v>
      </c>
      <c r="P13" s="203">
        <v>41.22</v>
      </c>
      <c r="Q13" s="203">
        <v>1.63</v>
      </c>
      <c r="R13" s="203">
        <v>6.88</v>
      </c>
      <c r="S13" s="203">
        <v>3.85</v>
      </c>
      <c r="T13" s="203">
        <v>0</v>
      </c>
      <c r="U13" s="203">
        <v>11.95</v>
      </c>
      <c r="V13" s="203">
        <v>3.37</v>
      </c>
      <c r="W13" s="203">
        <v>5.37</v>
      </c>
      <c r="X13" s="203">
        <v>24.06</v>
      </c>
      <c r="Y13" s="203">
        <v>0</v>
      </c>
      <c r="Z13">
        <v>0</v>
      </c>
      <c r="AA13" s="203">
        <v>11.12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58.71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44.24</v>
      </c>
      <c r="AQ13" s="203">
        <v>16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4.8099999999999996</v>
      </c>
      <c r="L14" s="203">
        <v>203.9</v>
      </c>
      <c r="M14" s="203">
        <v>27.15</v>
      </c>
      <c r="N14" s="203">
        <v>35.049999999999997</v>
      </c>
      <c r="O14" s="203">
        <v>0</v>
      </c>
      <c r="P14" s="203">
        <v>41.22</v>
      </c>
      <c r="Q14" s="203">
        <v>1.63</v>
      </c>
      <c r="R14" s="203">
        <v>6.88</v>
      </c>
      <c r="S14" s="203">
        <v>3.85</v>
      </c>
      <c r="T14" s="203">
        <v>0</v>
      </c>
      <c r="U14" s="203">
        <v>11.95</v>
      </c>
      <c r="V14" s="203">
        <v>3.37</v>
      </c>
      <c r="W14" s="203">
        <v>5.37</v>
      </c>
      <c r="X14" s="203">
        <v>24.06</v>
      </c>
      <c r="Y14" s="203">
        <v>0</v>
      </c>
      <c r="Z14">
        <v>0</v>
      </c>
      <c r="AA14" s="203">
        <v>11.12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58.71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44.24</v>
      </c>
      <c r="AQ14" s="203">
        <v>16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4.8099999999999996</v>
      </c>
      <c r="L15" s="203">
        <v>203.9</v>
      </c>
      <c r="M15" s="203">
        <v>27.15</v>
      </c>
      <c r="N15" s="203">
        <v>35.049999999999997</v>
      </c>
      <c r="O15" s="203">
        <v>0</v>
      </c>
      <c r="P15" s="203">
        <v>41.22</v>
      </c>
      <c r="Q15" s="203">
        <v>1.63</v>
      </c>
      <c r="R15" s="203">
        <v>6.88</v>
      </c>
      <c r="S15" s="203">
        <v>3.85</v>
      </c>
      <c r="T15" s="203">
        <v>0</v>
      </c>
      <c r="U15" s="203">
        <v>11.95</v>
      </c>
      <c r="V15" s="203">
        <v>3.37</v>
      </c>
      <c r="W15" s="203">
        <v>5.37</v>
      </c>
      <c r="X15" s="203">
        <v>24.06</v>
      </c>
      <c r="Y15" s="203">
        <v>0</v>
      </c>
      <c r="Z15">
        <v>0</v>
      </c>
      <c r="AA15" s="203">
        <v>11.12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58.71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44.24</v>
      </c>
      <c r="AQ15" s="203">
        <v>16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4.8099999999999996</v>
      </c>
      <c r="L16" s="203">
        <v>203.9</v>
      </c>
      <c r="M16" s="203">
        <v>27.15</v>
      </c>
      <c r="N16" s="203">
        <v>35.049999999999997</v>
      </c>
      <c r="O16" s="203">
        <v>0</v>
      </c>
      <c r="P16" s="203">
        <v>41.22</v>
      </c>
      <c r="Q16" s="203">
        <v>1.63</v>
      </c>
      <c r="R16" s="203">
        <v>6.88</v>
      </c>
      <c r="S16" s="203">
        <v>3.85</v>
      </c>
      <c r="T16" s="203">
        <v>0</v>
      </c>
      <c r="U16" s="203">
        <v>11.95</v>
      </c>
      <c r="V16" s="203">
        <v>3.37</v>
      </c>
      <c r="W16" s="203">
        <v>5.37</v>
      </c>
      <c r="X16" s="203">
        <v>24.06</v>
      </c>
      <c r="Y16" s="203">
        <v>0</v>
      </c>
      <c r="Z16">
        <v>0</v>
      </c>
      <c r="AA16" s="203">
        <v>11.12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58.71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44.24</v>
      </c>
      <c r="AQ16" s="203">
        <v>16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4.8099999999999996</v>
      </c>
      <c r="L17" s="203">
        <v>203.9</v>
      </c>
      <c r="M17" s="203">
        <v>27.15</v>
      </c>
      <c r="N17" s="203">
        <v>35.049999999999997</v>
      </c>
      <c r="O17" s="203">
        <v>0</v>
      </c>
      <c r="P17" s="203">
        <v>41.22</v>
      </c>
      <c r="Q17" s="203">
        <v>1.63</v>
      </c>
      <c r="R17" s="203">
        <v>6.88</v>
      </c>
      <c r="S17" s="203">
        <v>3.85</v>
      </c>
      <c r="T17" s="203">
        <v>0</v>
      </c>
      <c r="U17" s="203">
        <v>11.95</v>
      </c>
      <c r="V17" s="203">
        <v>3.37</v>
      </c>
      <c r="W17" s="203">
        <v>5.37</v>
      </c>
      <c r="X17" s="203">
        <v>24.06</v>
      </c>
      <c r="Y17" s="203">
        <v>0</v>
      </c>
      <c r="Z17">
        <v>0</v>
      </c>
      <c r="AA17" s="203">
        <v>11.12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58.71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44.24</v>
      </c>
      <c r="AQ17" s="203">
        <v>16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4.8099999999999996</v>
      </c>
      <c r="L18" s="203">
        <v>203.9</v>
      </c>
      <c r="M18" s="203">
        <v>27.15</v>
      </c>
      <c r="N18" s="203">
        <v>35.049999999999997</v>
      </c>
      <c r="O18" s="203">
        <v>0</v>
      </c>
      <c r="P18" s="203">
        <v>41.22</v>
      </c>
      <c r="Q18" s="203">
        <v>1.63</v>
      </c>
      <c r="R18" s="203">
        <v>6.88</v>
      </c>
      <c r="S18" s="203">
        <v>3.85</v>
      </c>
      <c r="T18" s="203">
        <v>0</v>
      </c>
      <c r="U18" s="203">
        <v>11.95</v>
      </c>
      <c r="V18" s="203">
        <v>3.37</v>
      </c>
      <c r="W18" s="203">
        <v>5.37</v>
      </c>
      <c r="X18" s="203">
        <v>24.06</v>
      </c>
      <c r="Y18" s="203">
        <v>0</v>
      </c>
      <c r="Z18">
        <v>0</v>
      </c>
      <c r="AA18" s="203">
        <v>11.12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58.71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44.24</v>
      </c>
      <c r="AQ18" s="203">
        <v>16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4.8099999999999996</v>
      </c>
      <c r="L19" s="203">
        <v>203.9</v>
      </c>
      <c r="M19" s="203">
        <v>27.15</v>
      </c>
      <c r="N19" s="203">
        <v>35.049999999999997</v>
      </c>
      <c r="O19" s="203">
        <v>0</v>
      </c>
      <c r="P19" s="203">
        <v>41.22</v>
      </c>
      <c r="Q19" s="203">
        <v>1.63</v>
      </c>
      <c r="R19" s="203">
        <v>6.88</v>
      </c>
      <c r="S19" s="203">
        <v>3.85</v>
      </c>
      <c r="T19" s="203">
        <v>0</v>
      </c>
      <c r="U19" s="203">
        <v>11.95</v>
      </c>
      <c r="V19" s="203">
        <v>3.37</v>
      </c>
      <c r="W19" s="203">
        <v>5.37</v>
      </c>
      <c r="X19" s="203">
        <v>24.06</v>
      </c>
      <c r="Y19" s="203">
        <v>0</v>
      </c>
      <c r="Z19">
        <v>0</v>
      </c>
      <c r="AA19" s="203">
        <v>11.42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58.71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44.24</v>
      </c>
      <c r="AQ19" s="203">
        <v>16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4.8099999999999996</v>
      </c>
      <c r="L20" s="203">
        <v>203.9</v>
      </c>
      <c r="M20" s="203">
        <v>27.15</v>
      </c>
      <c r="N20" s="203">
        <v>35.049999999999997</v>
      </c>
      <c r="O20" s="203">
        <v>0</v>
      </c>
      <c r="P20" s="203">
        <v>41.22</v>
      </c>
      <c r="Q20" s="203">
        <v>1.63</v>
      </c>
      <c r="R20" s="203">
        <v>6.88</v>
      </c>
      <c r="S20" s="203">
        <v>3.85</v>
      </c>
      <c r="T20" s="203">
        <v>0</v>
      </c>
      <c r="U20" s="203">
        <v>11.95</v>
      </c>
      <c r="V20" s="203">
        <v>3.37</v>
      </c>
      <c r="W20" s="203">
        <v>5.37</v>
      </c>
      <c r="X20" s="203">
        <v>24.06</v>
      </c>
      <c r="Y20" s="203">
        <v>0</v>
      </c>
      <c r="Z20">
        <v>0</v>
      </c>
      <c r="AA20" s="203">
        <v>11.42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58.71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44.24</v>
      </c>
      <c r="AQ20" s="203">
        <v>16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4.8099999999999996</v>
      </c>
      <c r="L21" s="203">
        <v>203.9</v>
      </c>
      <c r="M21" s="203">
        <v>27.15</v>
      </c>
      <c r="N21" s="203">
        <v>35.049999999999997</v>
      </c>
      <c r="O21" s="203">
        <v>0</v>
      </c>
      <c r="P21" s="203">
        <v>41.22</v>
      </c>
      <c r="Q21" s="203">
        <v>1.63</v>
      </c>
      <c r="R21" s="203">
        <v>6.88</v>
      </c>
      <c r="S21" s="203">
        <v>3.85</v>
      </c>
      <c r="T21" s="203">
        <v>0</v>
      </c>
      <c r="U21" s="203">
        <v>11.95</v>
      </c>
      <c r="V21" s="203">
        <v>3.37</v>
      </c>
      <c r="W21" s="203">
        <v>5.37</v>
      </c>
      <c r="X21" s="203">
        <v>24.06</v>
      </c>
      <c r="Y21" s="203">
        <v>0</v>
      </c>
      <c r="Z21">
        <v>0</v>
      </c>
      <c r="AA21" s="203">
        <v>11.42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58.71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44.24</v>
      </c>
      <c r="AQ21" s="203">
        <v>16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4.8099999999999996</v>
      </c>
      <c r="L22" s="203">
        <v>203.9</v>
      </c>
      <c r="M22" s="203">
        <v>27.15</v>
      </c>
      <c r="N22" s="203">
        <v>35.049999999999997</v>
      </c>
      <c r="O22" s="203">
        <v>0</v>
      </c>
      <c r="P22" s="203">
        <v>41.22</v>
      </c>
      <c r="Q22" s="203">
        <v>1.63</v>
      </c>
      <c r="R22" s="203">
        <v>6.88</v>
      </c>
      <c r="S22" s="203">
        <v>3.85</v>
      </c>
      <c r="T22" s="203">
        <v>0</v>
      </c>
      <c r="U22" s="203">
        <v>11.95</v>
      </c>
      <c r="V22" s="203">
        <v>3.37</v>
      </c>
      <c r="W22" s="203">
        <v>5.37</v>
      </c>
      <c r="X22" s="203">
        <v>24.06</v>
      </c>
      <c r="Y22" s="203">
        <v>0</v>
      </c>
      <c r="Z22">
        <v>0</v>
      </c>
      <c r="AA22" s="203">
        <v>11.42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58.71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44.24</v>
      </c>
      <c r="AQ22" s="203">
        <v>16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4.8099999999999996</v>
      </c>
      <c r="L23" s="203">
        <v>203.9</v>
      </c>
      <c r="M23" s="203">
        <v>27.15</v>
      </c>
      <c r="N23" s="203">
        <v>35.049999999999997</v>
      </c>
      <c r="O23" s="203">
        <v>0</v>
      </c>
      <c r="P23" s="203">
        <v>41.22</v>
      </c>
      <c r="Q23" s="203">
        <v>1.63</v>
      </c>
      <c r="R23" s="203">
        <v>6.88</v>
      </c>
      <c r="S23" s="203">
        <v>3.85</v>
      </c>
      <c r="T23" s="203">
        <v>0</v>
      </c>
      <c r="U23" s="203">
        <v>11.95</v>
      </c>
      <c r="V23" s="203">
        <v>3.37</v>
      </c>
      <c r="W23" s="203">
        <v>5.37</v>
      </c>
      <c r="X23" s="203">
        <v>42.05</v>
      </c>
      <c r="Y23" s="203">
        <v>0</v>
      </c>
      <c r="Z23">
        <v>0</v>
      </c>
      <c r="AA23" s="203">
        <v>11.42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58.71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44.24</v>
      </c>
      <c r="AQ23" s="203">
        <v>16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4.8099999999999996</v>
      </c>
      <c r="L24" s="203">
        <v>203.9</v>
      </c>
      <c r="M24" s="203">
        <v>27.15</v>
      </c>
      <c r="N24" s="203">
        <v>35.049999999999997</v>
      </c>
      <c r="O24" s="203">
        <v>0</v>
      </c>
      <c r="P24" s="203">
        <v>41.22</v>
      </c>
      <c r="Q24" s="203">
        <v>1.63</v>
      </c>
      <c r="R24" s="203">
        <v>6.88</v>
      </c>
      <c r="S24" s="203">
        <v>3.85</v>
      </c>
      <c r="T24" s="203">
        <v>0</v>
      </c>
      <c r="U24" s="203">
        <v>11.95</v>
      </c>
      <c r="V24" s="203">
        <v>3.37</v>
      </c>
      <c r="W24" s="203">
        <v>5.37</v>
      </c>
      <c r="X24" s="203">
        <v>43.76</v>
      </c>
      <c r="Y24" s="203">
        <v>0</v>
      </c>
      <c r="Z24">
        <v>0</v>
      </c>
      <c r="AA24" s="203">
        <v>11.42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58.71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44.24</v>
      </c>
      <c r="AQ24" s="203">
        <v>16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4.8099999999999996</v>
      </c>
      <c r="L25" s="203">
        <v>203.9</v>
      </c>
      <c r="M25" s="203">
        <v>27.15</v>
      </c>
      <c r="N25" s="203">
        <v>35.049999999999997</v>
      </c>
      <c r="O25" s="203">
        <v>0</v>
      </c>
      <c r="P25" s="203">
        <v>30.73</v>
      </c>
      <c r="Q25" s="203">
        <v>1.63</v>
      </c>
      <c r="R25" s="203">
        <v>6.88</v>
      </c>
      <c r="S25" s="203">
        <v>3.85</v>
      </c>
      <c r="T25" s="203">
        <v>0</v>
      </c>
      <c r="U25" s="203">
        <v>11.95</v>
      </c>
      <c r="V25" s="203">
        <v>3.37</v>
      </c>
      <c r="W25" s="203">
        <v>9.76</v>
      </c>
      <c r="X25" s="203">
        <v>43.76</v>
      </c>
      <c r="Y25" s="203">
        <v>0</v>
      </c>
      <c r="Z25">
        <v>0</v>
      </c>
      <c r="AA25" s="203">
        <v>11.42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58.71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44.24</v>
      </c>
      <c r="AQ25" s="203">
        <v>16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4.8099999999999996</v>
      </c>
      <c r="L26" s="203">
        <v>241.75</v>
      </c>
      <c r="M26" s="203">
        <v>27.15</v>
      </c>
      <c r="N26" s="203">
        <v>35.049999999999997</v>
      </c>
      <c r="O26" s="203">
        <v>0</v>
      </c>
      <c r="P26" s="203">
        <v>30.73</v>
      </c>
      <c r="Q26" s="203">
        <v>1.63</v>
      </c>
      <c r="R26" s="203">
        <v>6.88</v>
      </c>
      <c r="S26" s="203">
        <v>3.85</v>
      </c>
      <c r="T26" s="203">
        <v>0</v>
      </c>
      <c r="U26" s="203">
        <v>11.95</v>
      </c>
      <c r="V26" s="203">
        <v>3.37</v>
      </c>
      <c r="W26" s="203">
        <v>9.85</v>
      </c>
      <c r="X26" s="203">
        <v>43.76</v>
      </c>
      <c r="Y26" s="203">
        <v>0</v>
      </c>
      <c r="Z26">
        <v>0</v>
      </c>
      <c r="AA26" s="203">
        <v>11.42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58.71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74.97</v>
      </c>
      <c r="AQ26" s="203">
        <v>16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4.8099999999999996</v>
      </c>
      <c r="L27" s="203">
        <v>306.64999999999998</v>
      </c>
      <c r="M27" s="203">
        <v>27.15</v>
      </c>
      <c r="N27" s="203">
        <v>35.049999999999997</v>
      </c>
      <c r="O27" s="203">
        <v>0</v>
      </c>
      <c r="P27" s="203">
        <v>30.73</v>
      </c>
      <c r="Q27" s="203">
        <v>2.31</v>
      </c>
      <c r="R27" s="203">
        <v>9.9700000000000006</v>
      </c>
      <c r="S27" s="203">
        <v>5.97</v>
      </c>
      <c r="T27" s="203">
        <v>0</v>
      </c>
      <c r="U27" s="203">
        <v>6.64</v>
      </c>
      <c r="V27" s="203">
        <v>6.14</v>
      </c>
      <c r="W27" s="203">
        <v>9.85</v>
      </c>
      <c r="X27" s="203">
        <v>43.76</v>
      </c>
      <c r="Y27" s="203">
        <v>0</v>
      </c>
      <c r="Z27">
        <v>0</v>
      </c>
      <c r="AA27" s="203">
        <v>11.42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58.71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74.97</v>
      </c>
      <c r="AQ27" s="203">
        <v>26.61</v>
      </c>
      <c r="AR27" s="203">
        <v>0.03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8.42</v>
      </c>
      <c r="L28" s="203">
        <v>367.84</v>
      </c>
      <c r="M28" s="203">
        <v>27.15</v>
      </c>
      <c r="N28" s="203">
        <v>35.049999999999997</v>
      </c>
      <c r="O28" s="203">
        <v>0</v>
      </c>
      <c r="P28" s="203">
        <v>30.73</v>
      </c>
      <c r="Q28" s="203">
        <v>2.92</v>
      </c>
      <c r="R28" s="203">
        <v>12.29</v>
      </c>
      <c r="S28" s="203">
        <v>7.63</v>
      </c>
      <c r="T28" s="203">
        <v>0</v>
      </c>
      <c r="U28" s="203">
        <v>6.64</v>
      </c>
      <c r="V28" s="203">
        <v>6.14</v>
      </c>
      <c r="W28" s="203">
        <v>9.85</v>
      </c>
      <c r="X28" s="203">
        <v>43.76</v>
      </c>
      <c r="Y28" s="203">
        <v>0</v>
      </c>
      <c r="Z28">
        <v>0</v>
      </c>
      <c r="AA28" s="203">
        <v>11.42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69.61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74.97</v>
      </c>
      <c r="AQ28" s="203">
        <v>26.61</v>
      </c>
      <c r="AR28" s="203">
        <v>0.34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8.6</v>
      </c>
      <c r="L29" s="203">
        <v>370.27</v>
      </c>
      <c r="M29" s="203">
        <v>27.15</v>
      </c>
      <c r="N29" s="203">
        <v>35.049999999999997</v>
      </c>
      <c r="O29" s="203">
        <v>0</v>
      </c>
      <c r="P29" s="203">
        <v>30.73</v>
      </c>
      <c r="Q29" s="203">
        <v>3.03</v>
      </c>
      <c r="R29" s="203">
        <v>12.51</v>
      </c>
      <c r="S29" s="203">
        <v>7.79</v>
      </c>
      <c r="T29" s="203">
        <v>0</v>
      </c>
      <c r="U29" s="203">
        <v>6.64</v>
      </c>
      <c r="V29" s="203">
        <v>6.14</v>
      </c>
      <c r="W29" s="203">
        <v>9.85</v>
      </c>
      <c r="X29" s="203">
        <v>43.76</v>
      </c>
      <c r="Y29" s="203">
        <v>0</v>
      </c>
      <c r="Z29">
        <v>0</v>
      </c>
      <c r="AA29" s="203">
        <v>11.42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69.61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74.97</v>
      </c>
      <c r="AQ29" s="203">
        <v>26.61</v>
      </c>
      <c r="AR29" s="203">
        <v>0.75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8.99</v>
      </c>
      <c r="L30" s="203">
        <v>370.27</v>
      </c>
      <c r="M30" s="203">
        <v>27.15</v>
      </c>
      <c r="N30" s="203">
        <v>35.049999999999997</v>
      </c>
      <c r="O30" s="203">
        <v>0</v>
      </c>
      <c r="P30" s="203">
        <v>30.73</v>
      </c>
      <c r="Q30" s="203">
        <v>3.03</v>
      </c>
      <c r="R30" s="203">
        <v>12.51</v>
      </c>
      <c r="S30" s="203">
        <v>7.79</v>
      </c>
      <c r="T30" s="203">
        <v>0</v>
      </c>
      <c r="U30" s="203">
        <v>6.64</v>
      </c>
      <c r="V30" s="203">
        <v>6.14</v>
      </c>
      <c r="W30" s="203">
        <v>9.85</v>
      </c>
      <c r="X30" s="203">
        <v>43.76</v>
      </c>
      <c r="Y30" s="203">
        <v>0</v>
      </c>
      <c r="Z30">
        <v>0</v>
      </c>
      <c r="AA30" s="203">
        <v>11.42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69.61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74.97</v>
      </c>
      <c r="AQ30" s="203">
        <v>26.61</v>
      </c>
      <c r="AR30" s="203">
        <v>2.16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8.99</v>
      </c>
      <c r="L31" s="203">
        <v>370.27</v>
      </c>
      <c r="M31" s="203">
        <v>27.15</v>
      </c>
      <c r="N31" s="203">
        <v>35.049999999999997</v>
      </c>
      <c r="O31" s="203">
        <v>0</v>
      </c>
      <c r="P31" s="203">
        <v>30.73</v>
      </c>
      <c r="Q31" s="203">
        <v>3.03</v>
      </c>
      <c r="R31" s="203">
        <v>12.51</v>
      </c>
      <c r="S31" s="203">
        <v>7.79</v>
      </c>
      <c r="T31" s="203">
        <v>0</v>
      </c>
      <c r="U31" s="203">
        <v>3.98</v>
      </c>
      <c r="V31" s="203">
        <v>6.14</v>
      </c>
      <c r="W31" s="203">
        <v>9.85</v>
      </c>
      <c r="X31" s="203">
        <v>43.76</v>
      </c>
      <c r="Y31" s="203">
        <v>0</v>
      </c>
      <c r="Z31">
        <v>0</v>
      </c>
      <c r="AA31" s="203">
        <v>11.42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69.61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74.97</v>
      </c>
      <c r="AQ31" s="203">
        <v>26.61</v>
      </c>
      <c r="AR31" s="203">
        <v>5.76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8.99</v>
      </c>
      <c r="L32" s="203">
        <v>370.27</v>
      </c>
      <c r="M32" s="203">
        <v>27.15</v>
      </c>
      <c r="N32" s="203">
        <v>35.049999999999997</v>
      </c>
      <c r="O32" s="203">
        <v>0</v>
      </c>
      <c r="P32" s="203">
        <v>30.73</v>
      </c>
      <c r="Q32" s="203">
        <v>3.03</v>
      </c>
      <c r="R32" s="203">
        <v>12.51</v>
      </c>
      <c r="S32" s="203">
        <v>7.79</v>
      </c>
      <c r="T32" s="203">
        <v>0</v>
      </c>
      <c r="U32" s="203">
        <v>3.98</v>
      </c>
      <c r="V32" s="203">
        <v>6.14</v>
      </c>
      <c r="W32" s="203">
        <v>9.85</v>
      </c>
      <c r="X32" s="203">
        <v>43.76</v>
      </c>
      <c r="Y32" s="203">
        <v>0</v>
      </c>
      <c r="Z32">
        <v>0</v>
      </c>
      <c r="AA32" s="203">
        <v>11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69.61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74.97</v>
      </c>
      <c r="AQ32" s="203">
        <v>26.61</v>
      </c>
      <c r="AR32" s="203">
        <v>11.33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8.99</v>
      </c>
      <c r="L33" s="203">
        <v>370.27</v>
      </c>
      <c r="M33" s="203">
        <v>27.15</v>
      </c>
      <c r="N33" s="203">
        <v>35.049999999999997</v>
      </c>
      <c r="O33" s="203">
        <v>0</v>
      </c>
      <c r="P33" s="203">
        <v>30.73</v>
      </c>
      <c r="Q33" s="203">
        <v>3.03</v>
      </c>
      <c r="R33" s="203">
        <v>12.51</v>
      </c>
      <c r="S33" s="203">
        <v>7.79</v>
      </c>
      <c r="T33" s="203">
        <v>0</v>
      </c>
      <c r="U33" s="203">
        <v>3.18</v>
      </c>
      <c r="V33" s="203">
        <v>6.14</v>
      </c>
      <c r="W33" s="203">
        <v>9.85</v>
      </c>
      <c r="X33" s="203">
        <v>43.76</v>
      </c>
      <c r="Y33" s="203">
        <v>0</v>
      </c>
      <c r="Z33">
        <v>0</v>
      </c>
      <c r="AA33" s="203">
        <v>11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69.61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74.97</v>
      </c>
      <c r="AQ33" s="203">
        <v>26.61</v>
      </c>
      <c r="AR33" s="203">
        <v>17.5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8.99</v>
      </c>
      <c r="L34" s="203">
        <v>370.27</v>
      </c>
      <c r="M34" s="203">
        <v>27.15</v>
      </c>
      <c r="N34" s="203">
        <v>35.049999999999997</v>
      </c>
      <c r="O34" s="203">
        <v>0</v>
      </c>
      <c r="P34" s="203">
        <v>30.73</v>
      </c>
      <c r="Q34" s="203">
        <v>3.03</v>
      </c>
      <c r="R34" s="203">
        <v>12.51</v>
      </c>
      <c r="S34" s="203">
        <v>7.79</v>
      </c>
      <c r="T34" s="203">
        <v>0</v>
      </c>
      <c r="U34" s="203">
        <v>3.18</v>
      </c>
      <c r="V34" s="203">
        <v>6.14</v>
      </c>
      <c r="W34" s="203">
        <v>9.85</v>
      </c>
      <c r="X34" s="203">
        <v>43.76</v>
      </c>
      <c r="Y34" s="203">
        <v>0</v>
      </c>
      <c r="Z34">
        <v>0</v>
      </c>
      <c r="AA34" s="203">
        <v>11.42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69.61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74.97</v>
      </c>
      <c r="AQ34" s="203">
        <v>26.61</v>
      </c>
      <c r="AR34" s="203">
        <v>19.5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8.99</v>
      </c>
      <c r="L35" s="203">
        <v>370.27</v>
      </c>
      <c r="M35" s="203">
        <v>27.15</v>
      </c>
      <c r="N35" s="203">
        <v>35.049999999999997</v>
      </c>
      <c r="O35" s="203">
        <v>0</v>
      </c>
      <c r="P35" s="203">
        <v>30.73</v>
      </c>
      <c r="Q35" s="203">
        <v>3.03</v>
      </c>
      <c r="R35" s="203">
        <v>12.51</v>
      </c>
      <c r="S35" s="203">
        <v>7.79</v>
      </c>
      <c r="T35" s="203">
        <v>0</v>
      </c>
      <c r="U35" s="203">
        <v>3.18</v>
      </c>
      <c r="V35" s="203">
        <v>6.14</v>
      </c>
      <c r="W35" s="203">
        <v>9.76</v>
      </c>
      <c r="X35" s="203">
        <v>43.76</v>
      </c>
      <c r="Y35" s="203">
        <v>0</v>
      </c>
      <c r="Z35">
        <v>0</v>
      </c>
      <c r="AA35" s="203">
        <v>7.54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69.61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74.97</v>
      </c>
      <c r="AQ35" s="203">
        <v>26.61</v>
      </c>
      <c r="AR35" s="203">
        <v>19.5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8.99</v>
      </c>
      <c r="L36" s="203">
        <v>370.27</v>
      </c>
      <c r="M36" s="203">
        <v>27.15</v>
      </c>
      <c r="N36" s="203">
        <v>35.049999999999997</v>
      </c>
      <c r="O36" s="203">
        <v>0</v>
      </c>
      <c r="P36" s="203">
        <v>30.73</v>
      </c>
      <c r="Q36" s="203">
        <v>3.03</v>
      </c>
      <c r="R36" s="203">
        <v>12.51</v>
      </c>
      <c r="S36" s="203">
        <v>7.79</v>
      </c>
      <c r="T36" s="203">
        <v>0</v>
      </c>
      <c r="U36" s="203">
        <v>3.18</v>
      </c>
      <c r="V36" s="203">
        <v>6.14</v>
      </c>
      <c r="W36" s="203">
        <v>9.76</v>
      </c>
      <c r="X36" s="203">
        <v>43.76</v>
      </c>
      <c r="Y36" s="203">
        <v>0</v>
      </c>
      <c r="Z36">
        <v>0</v>
      </c>
      <c r="AA36" s="203">
        <v>7.54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69.61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74.97</v>
      </c>
      <c r="AQ36" s="203">
        <v>26.61</v>
      </c>
      <c r="AR36" s="203">
        <v>19.5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8.99</v>
      </c>
      <c r="L37" s="203">
        <v>370.27</v>
      </c>
      <c r="M37" s="203">
        <v>27.15</v>
      </c>
      <c r="N37" s="203">
        <v>35.049999999999997</v>
      </c>
      <c r="O37" s="203">
        <v>0</v>
      </c>
      <c r="P37" s="203">
        <v>30.73</v>
      </c>
      <c r="Q37" s="203">
        <v>3.03</v>
      </c>
      <c r="R37" s="203">
        <v>12.51</v>
      </c>
      <c r="S37" s="203">
        <v>7.79</v>
      </c>
      <c r="T37" s="203">
        <v>0</v>
      </c>
      <c r="U37" s="203">
        <v>3.18</v>
      </c>
      <c r="V37" s="203">
        <v>6.14</v>
      </c>
      <c r="W37" s="203">
        <v>9.76</v>
      </c>
      <c r="X37" s="203">
        <v>43.76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69.61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74.97</v>
      </c>
      <c r="AQ37" s="203">
        <v>26.61</v>
      </c>
      <c r="AR37" s="203">
        <v>19.5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8.99</v>
      </c>
      <c r="L38" s="203">
        <v>370.27</v>
      </c>
      <c r="M38" s="203">
        <v>27.15</v>
      </c>
      <c r="N38" s="203">
        <v>35.049999999999997</v>
      </c>
      <c r="O38" s="203">
        <v>0</v>
      </c>
      <c r="P38" s="203">
        <v>30.73</v>
      </c>
      <c r="Q38" s="203">
        <v>3.03</v>
      </c>
      <c r="R38" s="203">
        <v>12.51</v>
      </c>
      <c r="S38" s="203">
        <v>7.79</v>
      </c>
      <c r="T38" s="203">
        <v>0</v>
      </c>
      <c r="U38" s="203">
        <v>3.18</v>
      </c>
      <c r="V38" s="203">
        <v>6.14</v>
      </c>
      <c r="W38" s="203">
        <v>9.76</v>
      </c>
      <c r="X38" s="203">
        <v>43.76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69.61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74.97</v>
      </c>
      <c r="AQ38" s="203">
        <v>26.61</v>
      </c>
      <c r="AR38" s="203">
        <v>19.5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8.99</v>
      </c>
      <c r="L39" s="203">
        <v>370.27</v>
      </c>
      <c r="M39" s="203">
        <v>27.15</v>
      </c>
      <c r="N39" s="203">
        <v>35.049999999999997</v>
      </c>
      <c r="O39" s="203">
        <v>0</v>
      </c>
      <c r="P39" s="203">
        <v>30.73</v>
      </c>
      <c r="Q39" s="203">
        <v>3.03</v>
      </c>
      <c r="R39" s="203">
        <v>12.51</v>
      </c>
      <c r="S39" s="203">
        <v>7.79</v>
      </c>
      <c r="T39" s="203">
        <v>0</v>
      </c>
      <c r="U39" s="203">
        <v>3.18</v>
      </c>
      <c r="V39" s="203">
        <v>6.14</v>
      </c>
      <c r="W39" s="203">
        <v>9.76</v>
      </c>
      <c r="X39" s="203">
        <v>43.76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69.61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74.97</v>
      </c>
      <c r="AQ39" s="203">
        <v>26.61</v>
      </c>
      <c r="AR39" s="203">
        <v>19.5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8.99</v>
      </c>
      <c r="L40" s="203">
        <v>370.27</v>
      </c>
      <c r="M40" s="203">
        <v>27.15</v>
      </c>
      <c r="N40" s="203">
        <v>35.049999999999997</v>
      </c>
      <c r="O40" s="203">
        <v>0</v>
      </c>
      <c r="P40" s="203">
        <v>30.73</v>
      </c>
      <c r="Q40" s="203">
        <v>3.03</v>
      </c>
      <c r="R40" s="203">
        <v>12.51</v>
      </c>
      <c r="S40" s="203">
        <v>7.79</v>
      </c>
      <c r="T40" s="203">
        <v>0</v>
      </c>
      <c r="U40" s="203">
        <v>3.18</v>
      </c>
      <c r="V40" s="203">
        <v>6.14</v>
      </c>
      <c r="W40" s="203">
        <v>9.76</v>
      </c>
      <c r="X40" s="203">
        <v>43.76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69.61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74.97</v>
      </c>
      <c r="AQ40" s="203">
        <v>26.61</v>
      </c>
      <c r="AR40" s="203">
        <v>19.5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8.99</v>
      </c>
      <c r="L41" s="203">
        <v>370.27</v>
      </c>
      <c r="M41" s="203">
        <v>27.15</v>
      </c>
      <c r="N41" s="203">
        <v>35.049999999999997</v>
      </c>
      <c r="O41" s="203">
        <v>0</v>
      </c>
      <c r="P41" s="203">
        <v>30.73</v>
      </c>
      <c r="Q41" s="203">
        <v>3.03</v>
      </c>
      <c r="R41" s="203">
        <v>12.51</v>
      </c>
      <c r="S41" s="203">
        <v>7.79</v>
      </c>
      <c r="T41" s="203">
        <v>0</v>
      </c>
      <c r="U41" s="203">
        <v>3.18</v>
      </c>
      <c r="V41" s="203">
        <v>6.14</v>
      </c>
      <c r="W41" s="203">
        <v>9.76</v>
      </c>
      <c r="X41" s="203">
        <v>43.76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69.61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74.97</v>
      </c>
      <c r="AQ41" s="203">
        <v>26.61</v>
      </c>
      <c r="AR41" s="203">
        <v>19.5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8.99</v>
      </c>
      <c r="L42" s="203">
        <v>370.27</v>
      </c>
      <c r="M42" s="203">
        <v>27.15</v>
      </c>
      <c r="N42" s="203">
        <v>35.049999999999997</v>
      </c>
      <c r="O42" s="203">
        <v>0</v>
      </c>
      <c r="P42" s="203">
        <v>30.73</v>
      </c>
      <c r="Q42" s="203">
        <v>3.03</v>
      </c>
      <c r="R42" s="203">
        <v>12.51</v>
      </c>
      <c r="S42" s="203">
        <v>7.79</v>
      </c>
      <c r="T42" s="203">
        <v>0</v>
      </c>
      <c r="U42" s="203">
        <v>3.18</v>
      </c>
      <c r="V42" s="203">
        <v>6.14</v>
      </c>
      <c r="W42" s="203">
        <v>9.76</v>
      </c>
      <c r="X42" s="203">
        <v>43.76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69.61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74.97</v>
      </c>
      <c r="AQ42" s="203">
        <v>26.61</v>
      </c>
      <c r="AR42" s="203">
        <v>19.5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4.8099999999999996</v>
      </c>
      <c r="L43" s="203">
        <v>323.17</v>
      </c>
      <c r="M43" s="203">
        <v>27.15</v>
      </c>
      <c r="N43" s="203">
        <v>35.049999999999997</v>
      </c>
      <c r="O43" s="203">
        <v>0</v>
      </c>
      <c r="P43" s="203">
        <v>30.73</v>
      </c>
      <c r="Q43" s="203">
        <v>3.03</v>
      </c>
      <c r="R43" s="203">
        <v>12.51</v>
      </c>
      <c r="S43" s="203">
        <v>7.79</v>
      </c>
      <c r="T43" s="203">
        <v>0</v>
      </c>
      <c r="U43" s="203">
        <v>3.18</v>
      </c>
      <c r="V43" s="203">
        <v>6.14</v>
      </c>
      <c r="W43" s="203">
        <v>9.76</v>
      </c>
      <c r="X43" s="203">
        <v>43.76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74.97</v>
      </c>
      <c r="AQ43" s="203">
        <v>26.61</v>
      </c>
      <c r="AR43" s="203">
        <v>19.5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4.8099999999999996</v>
      </c>
      <c r="L44" s="203">
        <v>263.54000000000002</v>
      </c>
      <c r="M44" s="203">
        <v>27.15</v>
      </c>
      <c r="N44" s="203">
        <v>35.049999999999997</v>
      </c>
      <c r="O44" s="203">
        <v>0</v>
      </c>
      <c r="P44" s="203">
        <v>30.73</v>
      </c>
      <c r="Q44" s="203">
        <v>3.03</v>
      </c>
      <c r="R44" s="203">
        <v>12.51</v>
      </c>
      <c r="S44" s="203">
        <v>7.79</v>
      </c>
      <c r="T44" s="203">
        <v>0</v>
      </c>
      <c r="U44" s="203">
        <v>3.18</v>
      </c>
      <c r="V44" s="203">
        <v>6.14</v>
      </c>
      <c r="W44" s="203">
        <v>9.76</v>
      </c>
      <c r="X44" s="203">
        <v>43.76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74.97</v>
      </c>
      <c r="AQ44" s="203">
        <v>26.61</v>
      </c>
      <c r="AR44" s="203">
        <v>19.5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4.8099999999999996</v>
      </c>
      <c r="L45" s="203">
        <v>203.9</v>
      </c>
      <c r="M45" s="203">
        <v>27.15</v>
      </c>
      <c r="N45" s="203">
        <v>35.049999999999997</v>
      </c>
      <c r="O45" s="203">
        <v>0</v>
      </c>
      <c r="P45" s="203">
        <v>30.73</v>
      </c>
      <c r="Q45" s="203">
        <v>1.63</v>
      </c>
      <c r="R45" s="203">
        <v>6.88</v>
      </c>
      <c r="S45" s="203">
        <v>3.85</v>
      </c>
      <c r="T45" s="203">
        <v>0</v>
      </c>
      <c r="U45" s="203">
        <v>3.18</v>
      </c>
      <c r="V45" s="203">
        <v>6.14</v>
      </c>
      <c r="W45" s="203">
        <v>9.76</v>
      </c>
      <c r="X45" s="203">
        <v>43.76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74.97</v>
      </c>
      <c r="AQ45" s="203">
        <v>26.61</v>
      </c>
      <c r="AR45" s="203">
        <v>19.5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4.8099999999999996</v>
      </c>
      <c r="L46" s="203">
        <v>203.9</v>
      </c>
      <c r="M46" s="203">
        <v>27.15</v>
      </c>
      <c r="N46" s="203">
        <v>35.049999999999997</v>
      </c>
      <c r="O46" s="203">
        <v>0</v>
      </c>
      <c r="P46" s="203">
        <v>30.73</v>
      </c>
      <c r="Q46" s="203">
        <v>1.63</v>
      </c>
      <c r="R46" s="203">
        <v>6.88</v>
      </c>
      <c r="S46" s="203">
        <v>3.85</v>
      </c>
      <c r="T46" s="203">
        <v>0</v>
      </c>
      <c r="U46" s="203">
        <v>3.18</v>
      </c>
      <c r="V46" s="203">
        <v>6.14</v>
      </c>
      <c r="W46" s="203">
        <v>9.76</v>
      </c>
      <c r="X46" s="203">
        <v>43.76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50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74.97</v>
      </c>
      <c r="AQ46" s="203">
        <v>26.61</v>
      </c>
      <c r="AR46" s="203">
        <v>19.5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4.8099999999999996</v>
      </c>
      <c r="L47" s="203">
        <v>203.9</v>
      </c>
      <c r="M47" s="203">
        <v>27.15</v>
      </c>
      <c r="N47" s="203">
        <v>35.049999999999997</v>
      </c>
      <c r="O47" s="203">
        <v>0</v>
      </c>
      <c r="P47" s="203">
        <v>30.73</v>
      </c>
      <c r="Q47" s="203">
        <v>1.63</v>
      </c>
      <c r="R47" s="203">
        <v>6.88</v>
      </c>
      <c r="S47" s="203">
        <v>3.85</v>
      </c>
      <c r="T47" s="203">
        <v>0</v>
      </c>
      <c r="U47" s="203">
        <v>3.85</v>
      </c>
      <c r="V47" s="203">
        <v>6.14</v>
      </c>
      <c r="W47" s="203">
        <v>9.76</v>
      </c>
      <c r="X47" s="203">
        <v>43.76</v>
      </c>
      <c r="Y47" s="203">
        <v>0</v>
      </c>
      <c r="Z47">
        <v>0</v>
      </c>
      <c r="AA47" s="203">
        <v>9.14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75.430000000000007</v>
      </c>
      <c r="AQ47" s="203">
        <v>26.61</v>
      </c>
      <c r="AR47" s="203">
        <v>19.5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4.8099999999999996</v>
      </c>
      <c r="L48" s="203">
        <v>203.9</v>
      </c>
      <c r="M48" s="203">
        <v>27.15</v>
      </c>
      <c r="N48" s="203">
        <v>35.049999999999997</v>
      </c>
      <c r="O48" s="203">
        <v>0</v>
      </c>
      <c r="P48" s="203">
        <v>30.73</v>
      </c>
      <c r="Q48" s="203">
        <v>1.63</v>
      </c>
      <c r="R48" s="203">
        <v>6.88</v>
      </c>
      <c r="S48" s="203">
        <v>3.85</v>
      </c>
      <c r="T48" s="203">
        <v>0</v>
      </c>
      <c r="U48" s="203">
        <v>4.51</v>
      </c>
      <c r="V48" s="203">
        <v>6.14</v>
      </c>
      <c r="W48" s="203">
        <v>9.76</v>
      </c>
      <c r="X48" s="203">
        <v>43.76</v>
      </c>
      <c r="Y48" s="203">
        <v>0</v>
      </c>
      <c r="Z48">
        <v>0</v>
      </c>
      <c r="AA48" s="203">
        <v>9.14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75.430000000000007</v>
      </c>
      <c r="AQ48" s="203">
        <v>26.61</v>
      </c>
      <c r="AR48" s="203">
        <v>19.5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4.8099999999999996</v>
      </c>
      <c r="L49" s="203">
        <v>203.9</v>
      </c>
      <c r="M49" s="203">
        <v>27.15</v>
      </c>
      <c r="N49" s="203">
        <v>35.049999999999997</v>
      </c>
      <c r="O49" s="203">
        <v>0</v>
      </c>
      <c r="P49" s="203">
        <v>30.73</v>
      </c>
      <c r="Q49" s="203">
        <v>1.63</v>
      </c>
      <c r="R49" s="203">
        <v>6.88</v>
      </c>
      <c r="S49" s="203">
        <v>3.85</v>
      </c>
      <c r="T49" s="203">
        <v>0</v>
      </c>
      <c r="U49" s="203">
        <v>5.17</v>
      </c>
      <c r="V49" s="203">
        <v>6.14</v>
      </c>
      <c r="W49" s="203">
        <v>9.76</v>
      </c>
      <c r="X49" s="203">
        <v>43.76</v>
      </c>
      <c r="Y49" s="203">
        <v>0</v>
      </c>
      <c r="Z49">
        <v>0</v>
      </c>
      <c r="AA49" s="203">
        <v>9.14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75.430000000000007</v>
      </c>
      <c r="AQ49" s="203">
        <v>26.61</v>
      </c>
      <c r="AR49" s="203">
        <v>20.5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4.8099999999999996</v>
      </c>
      <c r="L50" s="203">
        <v>203.9</v>
      </c>
      <c r="M50" s="203">
        <v>27.15</v>
      </c>
      <c r="N50" s="203">
        <v>35.049999999999997</v>
      </c>
      <c r="O50" s="203">
        <v>0</v>
      </c>
      <c r="P50" s="203">
        <v>30.73</v>
      </c>
      <c r="Q50" s="203">
        <v>1.63</v>
      </c>
      <c r="R50" s="203">
        <v>6.88</v>
      </c>
      <c r="S50" s="203">
        <v>3.85</v>
      </c>
      <c r="T50" s="203">
        <v>0</v>
      </c>
      <c r="U50" s="203">
        <v>5.84</v>
      </c>
      <c r="V50" s="203">
        <v>3.37</v>
      </c>
      <c r="W50" s="203">
        <v>9.76</v>
      </c>
      <c r="X50" s="203">
        <v>43.76</v>
      </c>
      <c r="Y50" s="203">
        <v>0</v>
      </c>
      <c r="Z50">
        <v>0</v>
      </c>
      <c r="AA50" s="203">
        <v>9.14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75.430000000000007</v>
      </c>
      <c r="AQ50" s="203">
        <v>15.39</v>
      </c>
      <c r="AR50" s="203">
        <v>20.5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4.8099999999999996</v>
      </c>
      <c r="L51" s="203">
        <v>203.9</v>
      </c>
      <c r="M51" s="203">
        <v>27.15</v>
      </c>
      <c r="N51" s="203">
        <v>35.049999999999997</v>
      </c>
      <c r="O51" s="203">
        <v>0</v>
      </c>
      <c r="P51" s="203">
        <v>30.73</v>
      </c>
      <c r="Q51" s="203">
        <v>1.63</v>
      </c>
      <c r="R51" s="203">
        <v>7.82</v>
      </c>
      <c r="S51" s="203">
        <v>3.85</v>
      </c>
      <c r="T51" s="203">
        <v>0</v>
      </c>
      <c r="U51" s="203">
        <v>6.51</v>
      </c>
      <c r="V51" s="203">
        <v>3.37</v>
      </c>
      <c r="W51" s="203">
        <v>9.76</v>
      </c>
      <c r="X51" s="203">
        <v>43.76</v>
      </c>
      <c r="Y51" s="203">
        <v>0</v>
      </c>
      <c r="Z51">
        <v>0</v>
      </c>
      <c r="AA51" s="203">
        <v>11.42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75.430000000000007</v>
      </c>
      <c r="AQ51" s="203">
        <v>15.39</v>
      </c>
      <c r="AR51" s="203">
        <v>20.5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4.8099999999999996</v>
      </c>
      <c r="L52" s="203">
        <v>203.9</v>
      </c>
      <c r="M52" s="203">
        <v>27.15</v>
      </c>
      <c r="N52" s="203">
        <v>35.049999999999997</v>
      </c>
      <c r="O52" s="203">
        <v>0</v>
      </c>
      <c r="P52" s="203">
        <v>30.73</v>
      </c>
      <c r="Q52" s="203">
        <v>2.42</v>
      </c>
      <c r="R52" s="203">
        <v>6.88</v>
      </c>
      <c r="S52" s="203">
        <v>3.85</v>
      </c>
      <c r="T52" s="203">
        <v>0</v>
      </c>
      <c r="U52" s="203">
        <v>7.17</v>
      </c>
      <c r="V52" s="203">
        <v>3.37</v>
      </c>
      <c r="W52" s="203">
        <v>9.76</v>
      </c>
      <c r="X52" s="203">
        <v>43.76</v>
      </c>
      <c r="Y52" s="203">
        <v>0</v>
      </c>
      <c r="Z52">
        <v>0</v>
      </c>
      <c r="AA52" s="203">
        <v>11.42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50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75.430000000000007</v>
      </c>
      <c r="AQ52" s="203">
        <v>15.39</v>
      </c>
      <c r="AR52" s="203">
        <v>20.5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4.8099999999999996</v>
      </c>
      <c r="L53" s="203">
        <v>203.9</v>
      </c>
      <c r="M53" s="203">
        <v>27.15</v>
      </c>
      <c r="N53" s="203">
        <v>35.049999999999997</v>
      </c>
      <c r="O53" s="203">
        <v>0</v>
      </c>
      <c r="P53" s="203">
        <v>30.73</v>
      </c>
      <c r="Q53" s="203">
        <v>1.64</v>
      </c>
      <c r="R53" s="203">
        <v>6.88</v>
      </c>
      <c r="S53" s="203">
        <v>3.85</v>
      </c>
      <c r="T53" s="203">
        <v>0</v>
      </c>
      <c r="U53" s="203">
        <v>7.84</v>
      </c>
      <c r="V53" s="203">
        <v>3.37</v>
      </c>
      <c r="W53" s="203">
        <v>9.76</v>
      </c>
      <c r="X53" s="203">
        <v>43.76</v>
      </c>
      <c r="Y53" s="203">
        <v>0</v>
      </c>
      <c r="Z53">
        <v>0</v>
      </c>
      <c r="AA53" s="203">
        <v>11.42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74.97</v>
      </c>
      <c r="AQ53" s="203">
        <v>16</v>
      </c>
      <c r="AR53" s="203">
        <v>20.5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4.8099999999999996</v>
      </c>
      <c r="L54" s="203">
        <v>203.9</v>
      </c>
      <c r="M54" s="203">
        <v>27.15</v>
      </c>
      <c r="N54" s="203">
        <v>35.049999999999997</v>
      </c>
      <c r="O54" s="203">
        <v>0</v>
      </c>
      <c r="P54" s="203">
        <v>30.73</v>
      </c>
      <c r="Q54" s="203">
        <v>1.64</v>
      </c>
      <c r="R54" s="203">
        <v>6.88</v>
      </c>
      <c r="S54" s="203">
        <v>3.85</v>
      </c>
      <c r="T54" s="203">
        <v>0</v>
      </c>
      <c r="U54" s="203">
        <v>8.5</v>
      </c>
      <c r="V54" s="203">
        <v>3.37</v>
      </c>
      <c r="W54" s="203">
        <v>9.76</v>
      </c>
      <c r="X54" s="203">
        <v>43.76</v>
      </c>
      <c r="Y54" s="203">
        <v>0</v>
      </c>
      <c r="Z54">
        <v>0</v>
      </c>
      <c r="AA54" s="203">
        <v>11.42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44.24</v>
      </c>
      <c r="AQ54" s="203">
        <v>16</v>
      </c>
      <c r="AR54" s="203">
        <v>20.5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4.8099999999999996</v>
      </c>
      <c r="L55" s="203">
        <v>203.9</v>
      </c>
      <c r="M55" s="203">
        <v>27.15</v>
      </c>
      <c r="N55" s="203">
        <v>35.049999999999997</v>
      </c>
      <c r="O55" s="203">
        <v>0</v>
      </c>
      <c r="P55" s="203">
        <v>30.73</v>
      </c>
      <c r="Q55" s="203">
        <v>1.64</v>
      </c>
      <c r="R55" s="203">
        <v>6.88</v>
      </c>
      <c r="S55" s="203">
        <v>3.85</v>
      </c>
      <c r="T55" s="203">
        <v>0</v>
      </c>
      <c r="U55" s="203">
        <v>9.2899999999999991</v>
      </c>
      <c r="V55" s="203">
        <v>3.37</v>
      </c>
      <c r="W55" s="203">
        <v>5.37</v>
      </c>
      <c r="X55" s="203">
        <v>43.76</v>
      </c>
      <c r="Y55" s="203">
        <v>0</v>
      </c>
      <c r="Z55">
        <v>0</v>
      </c>
      <c r="AA55" s="203">
        <v>11.42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58.71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44.24</v>
      </c>
      <c r="AQ55" s="203">
        <v>16</v>
      </c>
      <c r="AR55" s="203">
        <v>20.5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4.8099999999999996</v>
      </c>
      <c r="L56" s="203">
        <v>203.9</v>
      </c>
      <c r="M56" s="203">
        <v>27.15</v>
      </c>
      <c r="N56" s="203">
        <v>35.049999999999997</v>
      </c>
      <c r="O56" s="203">
        <v>0</v>
      </c>
      <c r="P56" s="203">
        <v>30.73</v>
      </c>
      <c r="Q56" s="203">
        <v>1.64</v>
      </c>
      <c r="R56" s="203">
        <v>6.88</v>
      </c>
      <c r="S56" s="203">
        <v>3.85</v>
      </c>
      <c r="T56" s="203">
        <v>0</v>
      </c>
      <c r="U56" s="203">
        <v>9.91</v>
      </c>
      <c r="V56" s="203">
        <v>3.37</v>
      </c>
      <c r="W56" s="203">
        <v>5.37</v>
      </c>
      <c r="X56" s="203">
        <v>24.06</v>
      </c>
      <c r="Y56" s="203">
        <v>0</v>
      </c>
      <c r="Z56">
        <v>0</v>
      </c>
      <c r="AA56" s="203">
        <v>11.42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58.71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44.24</v>
      </c>
      <c r="AQ56" s="203">
        <v>16</v>
      </c>
      <c r="AR56" s="203">
        <v>20.5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4.8099999999999996</v>
      </c>
      <c r="L57" s="203">
        <v>203.9</v>
      </c>
      <c r="M57" s="203">
        <v>27.15</v>
      </c>
      <c r="N57" s="203">
        <v>35.049999999999997</v>
      </c>
      <c r="O57" s="203">
        <v>0</v>
      </c>
      <c r="P57" s="203">
        <v>30.73</v>
      </c>
      <c r="Q57" s="203">
        <v>1.64</v>
      </c>
      <c r="R57" s="203">
        <v>6.88</v>
      </c>
      <c r="S57" s="203">
        <v>3.85</v>
      </c>
      <c r="T57" s="203">
        <v>0</v>
      </c>
      <c r="U57" s="203">
        <v>9.9499999999999993</v>
      </c>
      <c r="V57" s="203">
        <v>3.37</v>
      </c>
      <c r="W57" s="203">
        <v>5.37</v>
      </c>
      <c r="X57" s="203">
        <v>24.06</v>
      </c>
      <c r="Y57" s="203">
        <v>0</v>
      </c>
      <c r="Z57">
        <v>0</v>
      </c>
      <c r="AA57" s="203">
        <v>11.12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58.71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44.24</v>
      </c>
      <c r="AQ57" s="203">
        <v>16</v>
      </c>
      <c r="AR57" s="203">
        <v>20.5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4.8099999999999996</v>
      </c>
      <c r="L58" s="203">
        <v>203.9</v>
      </c>
      <c r="M58" s="203">
        <v>27.15</v>
      </c>
      <c r="N58" s="203">
        <v>35.049999999999997</v>
      </c>
      <c r="O58" s="203">
        <v>0</v>
      </c>
      <c r="P58" s="203">
        <v>30.73</v>
      </c>
      <c r="Q58" s="203">
        <v>1.64</v>
      </c>
      <c r="R58" s="203">
        <v>6.88</v>
      </c>
      <c r="S58" s="203">
        <v>3.85</v>
      </c>
      <c r="T58" s="203">
        <v>0</v>
      </c>
      <c r="U58" s="203">
        <v>9.9499999999999993</v>
      </c>
      <c r="V58" s="203">
        <v>3.37</v>
      </c>
      <c r="W58" s="203">
        <v>5.37</v>
      </c>
      <c r="X58" s="203">
        <v>24.06</v>
      </c>
      <c r="Y58" s="203">
        <v>0</v>
      </c>
      <c r="Z58">
        <v>0</v>
      </c>
      <c r="AA58" s="203">
        <v>11.12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58.71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44.24</v>
      </c>
      <c r="AQ58" s="203">
        <v>16</v>
      </c>
      <c r="AR58" s="203">
        <v>20.5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4.8099999999999996</v>
      </c>
      <c r="L59" s="203">
        <v>203.9</v>
      </c>
      <c r="M59" s="203">
        <v>27.15</v>
      </c>
      <c r="N59" s="203">
        <v>35.049999999999997</v>
      </c>
      <c r="O59" s="203">
        <v>0</v>
      </c>
      <c r="P59" s="203">
        <v>30.73</v>
      </c>
      <c r="Q59" s="203">
        <v>1.64</v>
      </c>
      <c r="R59" s="203">
        <v>6.88</v>
      </c>
      <c r="S59" s="203">
        <v>3.85</v>
      </c>
      <c r="T59" s="203">
        <v>0</v>
      </c>
      <c r="U59" s="203">
        <v>10.88</v>
      </c>
      <c r="V59" s="203">
        <v>3.37</v>
      </c>
      <c r="W59" s="203">
        <v>5.37</v>
      </c>
      <c r="X59" s="203">
        <v>43.76</v>
      </c>
      <c r="Y59" s="203">
        <v>0</v>
      </c>
      <c r="Z59">
        <v>0</v>
      </c>
      <c r="AA59" s="203">
        <v>11.12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58.71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44.24</v>
      </c>
      <c r="AQ59" s="203">
        <v>16</v>
      </c>
      <c r="AR59" s="203">
        <v>20.5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4.8099999999999996</v>
      </c>
      <c r="L60" s="203">
        <v>203.9</v>
      </c>
      <c r="M60" s="203">
        <v>27.15</v>
      </c>
      <c r="N60" s="203">
        <v>35.049999999999997</v>
      </c>
      <c r="O60" s="203">
        <v>0</v>
      </c>
      <c r="P60" s="203">
        <v>30.73</v>
      </c>
      <c r="Q60" s="203">
        <v>1.64</v>
      </c>
      <c r="R60" s="203">
        <v>6.88</v>
      </c>
      <c r="S60" s="203">
        <v>3.85</v>
      </c>
      <c r="T60" s="203">
        <v>0</v>
      </c>
      <c r="U60" s="203">
        <v>11.04</v>
      </c>
      <c r="V60" s="203">
        <v>3.37</v>
      </c>
      <c r="W60" s="203">
        <v>5.37</v>
      </c>
      <c r="X60" s="203">
        <v>43.76</v>
      </c>
      <c r="Y60" s="203">
        <v>0</v>
      </c>
      <c r="Z60">
        <v>0</v>
      </c>
      <c r="AA60" s="203">
        <v>11.12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58.71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44.24</v>
      </c>
      <c r="AQ60" s="203">
        <v>16</v>
      </c>
      <c r="AR60" s="203">
        <v>20.5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4.8099999999999996</v>
      </c>
      <c r="L61" s="203">
        <v>203.9</v>
      </c>
      <c r="M61" s="203">
        <v>27.08</v>
      </c>
      <c r="N61" s="203">
        <v>35.049999999999997</v>
      </c>
      <c r="O61" s="203">
        <v>0</v>
      </c>
      <c r="P61" s="203">
        <v>30.73</v>
      </c>
      <c r="Q61" s="203">
        <v>1.64</v>
      </c>
      <c r="R61" s="203">
        <v>6.88</v>
      </c>
      <c r="S61" s="203">
        <v>3.85</v>
      </c>
      <c r="T61" s="203">
        <v>0</v>
      </c>
      <c r="U61" s="203">
        <v>11.04</v>
      </c>
      <c r="V61" s="203">
        <v>3.37</v>
      </c>
      <c r="W61" s="203">
        <v>5.37</v>
      </c>
      <c r="X61" s="203">
        <v>43.76</v>
      </c>
      <c r="Y61" s="203">
        <v>0</v>
      </c>
      <c r="Z61">
        <v>0</v>
      </c>
      <c r="AA61" s="203">
        <v>11.12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58.71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44.24</v>
      </c>
      <c r="AQ61" s="203">
        <v>16</v>
      </c>
      <c r="AR61" s="203">
        <v>20.5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4.8099999999999996</v>
      </c>
      <c r="L62" s="203">
        <v>203.9</v>
      </c>
      <c r="M62" s="203">
        <v>27.08</v>
      </c>
      <c r="N62" s="203">
        <v>35.049999999999997</v>
      </c>
      <c r="O62" s="203">
        <v>0</v>
      </c>
      <c r="P62" s="203">
        <v>30.73</v>
      </c>
      <c r="Q62" s="203">
        <v>1.64</v>
      </c>
      <c r="R62" s="203">
        <v>6.88</v>
      </c>
      <c r="S62" s="203">
        <v>3.85</v>
      </c>
      <c r="T62" s="203">
        <v>0</v>
      </c>
      <c r="U62" s="203">
        <v>11.04</v>
      </c>
      <c r="V62" s="203">
        <v>3.37</v>
      </c>
      <c r="W62" s="203">
        <v>5.37</v>
      </c>
      <c r="X62" s="203">
        <v>43.76</v>
      </c>
      <c r="Y62" s="203">
        <v>0</v>
      </c>
      <c r="Z62">
        <v>0</v>
      </c>
      <c r="AA62" s="203">
        <v>11.12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58.71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44.24</v>
      </c>
      <c r="AQ62" s="203">
        <v>16</v>
      </c>
      <c r="AR62" s="203">
        <v>20.5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4.8099999999999996</v>
      </c>
      <c r="L63" s="203">
        <v>203.9</v>
      </c>
      <c r="M63" s="203">
        <v>27.15</v>
      </c>
      <c r="N63" s="203">
        <v>35.049999999999997</v>
      </c>
      <c r="O63" s="203">
        <v>0</v>
      </c>
      <c r="P63" s="203">
        <v>30.73</v>
      </c>
      <c r="Q63" s="203">
        <v>1.64</v>
      </c>
      <c r="R63" s="203">
        <v>6.88</v>
      </c>
      <c r="S63" s="203">
        <v>3.85</v>
      </c>
      <c r="T63" s="203">
        <v>0</v>
      </c>
      <c r="U63" s="203">
        <v>11.04</v>
      </c>
      <c r="V63" s="203">
        <v>3.37</v>
      </c>
      <c r="W63" s="203">
        <v>9.65</v>
      </c>
      <c r="X63" s="203">
        <v>43.76</v>
      </c>
      <c r="Y63" s="203">
        <v>0</v>
      </c>
      <c r="Z63">
        <v>0</v>
      </c>
      <c r="AA63" s="203">
        <v>11.12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58.71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44.24</v>
      </c>
      <c r="AQ63" s="203">
        <v>16</v>
      </c>
      <c r="AR63" s="203">
        <v>21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4.8099999999999996</v>
      </c>
      <c r="L64" s="203">
        <v>203.9</v>
      </c>
      <c r="M64" s="203">
        <v>27.15</v>
      </c>
      <c r="N64" s="203">
        <v>35.049999999999997</v>
      </c>
      <c r="O64" s="203">
        <v>0</v>
      </c>
      <c r="P64" s="203">
        <v>30.73</v>
      </c>
      <c r="Q64" s="203">
        <v>1.64</v>
      </c>
      <c r="R64" s="203">
        <v>6.88</v>
      </c>
      <c r="S64" s="203">
        <v>3.85</v>
      </c>
      <c r="T64" s="203">
        <v>0</v>
      </c>
      <c r="U64" s="203">
        <v>11.04</v>
      </c>
      <c r="V64" s="203">
        <v>3.37</v>
      </c>
      <c r="W64" s="203">
        <v>9.76</v>
      </c>
      <c r="X64" s="203">
        <v>43.76</v>
      </c>
      <c r="Y64" s="203">
        <v>0</v>
      </c>
      <c r="Z64">
        <v>0</v>
      </c>
      <c r="AA64" s="203">
        <v>11.12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58.71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44.24</v>
      </c>
      <c r="AQ64" s="203">
        <v>16</v>
      </c>
      <c r="AR64" s="203">
        <v>21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4.79</v>
      </c>
      <c r="L65" s="203">
        <v>203.9</v>
      </c>
      <c r="M65" s="203">
        <v>27.15</v>
      </c>
      <c r="N65" s="203">
        <v>35.049999999999997</v>
      </c>
      <c r="O65" s="203">
        <v>0</v>
      </c>
      <c r="P65" s="203">
        <v>30.73</v>
      </c>
      <c r="Q65" s="203">
        <v>1.64</v>
      </c>
      <c r="R65" s="203">
        <v>6.88</v>
      </c>
      <c r="S65" s="203">
        <v>3.85</v>
      </c>
      <c r="T65" s="203">
        <v>0</v>
      </c>
      <c r="U65" s="203">
        <v>11.04</v>
      </c>
      <c r="V65" s="203">
        <v>3.37</v>
      </c>
      <c r="W65" s="203">
        <v>9.76</v>
      </c>
      <c r="X65" s="203">
        <v>43.76</v>
      </c>
      <c r="Y65" s="203">
        <v>0</v>
      </c>
      <c r="Z65">
        <v>0</v>
      </c>
      <c r="AA65" s="203">
        <v>11.12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58.71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44.24</v>
      </c>
      <c r="AQ65" s="203">
        <v>16</v>
      </c>
      <c r="AR65" s="203">
        <v>21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4.8099999999999996</v>
      </c>
      <c r="L66" s="203">
        <v>203.9</v>
      </c>
      <c r="M66" s="203">
        <v>27.15</v>
      </c>
      <c r="N66" s="203">
        <v>35.049999999999997</v>
      </c>
      <c r="O66" s="203">
        <v>0</v>
      </c>
      <c r="P66" s="203">
        <v>30.73</v>
      </c>
      <c r="Q66" s="203">
        <v>1.64</v>
      </c>
      <c r="R66" s="203">
        <v>6.88</v>
      </c>
      <c r="S66" s="203">
        <v>3.85</v>
      </c>
      <c r="T66" s="203">
        <v>0</v>
      </c>
      <c r="U66" s="203">
        <v>11.04</v>
      </c>
      <c r="V66" s="203">
        <v>3.37</v>
      </c>
      <c r="W66" s="203">
        <v>9.76</v>
      </c>
      <c r="X66" s="203">
        <v>43.76</v>
      </c>
      <c r="Y66" s="203">
        <v>0</v>
      </c>
      <c r="Z66">
        <v>0</v>
      </c>
      <c r="AA66" s="203">
        <v>11.12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58.71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44.24</v>
      </c>
      <c r="AQ66" s="203">
        <v>16</v>
      </c>
      <c r="AR66" s="203">
        <v>22.2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4.8099999999999996</v>
      </c>
      <c r="L67" s="203">
        <v>203.9</v>
      </c>
      <c r="M67" s="203">
        <v>27.15</v>
      </c>
      <c r="N67" s="203">
        <v>35.049999999999997</v>
      </c>
      <c r="O67" s="203">
        <v>0</v>
      </c>
      <c r="P67" s="203">
        <v>30.73</v>
      </c>
      <c r="Q67" s="203">
        <v>1.64</v>
      </c>
      <c r="R67" s="203">
        <v>6.88</v>
      </c>
      <c r="S67" s="203">
        <v>3.85</v>
      </c>
      <c r="T67" s="203">
        <v>0</v>
      </c>
      <c r="U67" s="203">
        <v>11.04</v>
      </c>
      <c r="V67" s="203">
        <v>3.37</v>
      </c>
      <c r="W67" s="203">
        <v>9.76</v>
      </c>
      <c r="X67" s="203">
        <v>43.76</v>
      </c>
      <c r="Y67" s="203">
        <v>0</v>
      </c>
      <c r="Z67">
        <v>0</v>
      </c>
      <c r="AA67" s="203">
        <v>11.12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58.71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44.24</v>
      </c>
      <c r="AQ67" s="203">
        <v>16</v>
      </c>
      <c r="AR67" s="203">
        <v>19.87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4.8099999999999996</v>
      </c>
      <c r="L68" s="203">
        <v>203.9</v>
      </c>
      <c r="M68" s="203">
        <v>27.15</v>
      </c>
      <c r="N68" s="203">
        <v>35.049999999999997</v>
      </c>
      <c r="O68" s="203">
        <v>0</v>
      </c>
      <c r="P68" s="203">
        <v>30.73</v>
      </c>
      <c r="Q68" s="203">
        <v>1.64</v>
      </c>
      <c r="R68" s="203">
        <v>6.88</v>
      </c>
      <c r="S68" s="203">
        <v>3.85</v>
      </c>
      <c r="T68" s="203">
        <v>0</v>
      </c>
      <c r="U68" s="203">
        <v>11.04</v>
      </c>
      <c r="V68" s="203">
        <v>3.37</v>
      </c>
      <c r="W68" s="203">
        <v>9.76</v>
      </c>
      <c r="X68" s="203">
        <v>43.76</v>
      </c>
      <c r="Y68" s="203">
        <v>0</v>
      </c>
      <c r="Z68">
        <v>0</v>
      </c>
      <c r="AA68" s="203">
        <v>11.12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58.71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74.97</v>
      </c>
      <c r="AQ68" s="203">
        <v>16</v>
      </c>
      <c r="AR68" s="203">
        <v>17.62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5.18</v>
      </c>
      <c r="L69" s="203">
        <v>203.9</v>
      </c>
      <c r="M69" s="203">
        <v>27.15</v>
      </c>
      <c r="N69" s="203">
        <v>35.049999999999997</v>
      </c>
      <c r="O69" s="203">
        <v>0</v>
      </c>
      <c r="P69" s="203">
        <v>30.73</v>
      </c>
      <c r="Q69" s="203">
        <v>3.03</v>
      </c>
      <c r="R69" s="203">
        <v>12.51</v>
      </c>
      <c r="S69" s="203">
        <v>7.79</v>
      </c>
      <c r="T69" s="203">
        <v>0</v>
      </c>
      <c r="U69" s="203">
        <v>11.39</v>
      </c>
      <c r="V69" s="203">
        <v>6.14</v>
      </c>
      <c r="W69" s="203">
        <v>9.76</v>
      </c>
      <c r="X69" s="203">
        <v>43.76</v>
      </c>
      <c r="Y69" s="203">
        <v>0</v>
      </c>
      <c r="Z69">
        <v>0</v>
      </c>
      <c r="AA69" s="203">
        <v>11.12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55.88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74.97</v>
      </c>
      <c r="AQ69" s="203">
        <v>26.61</v>
      </c>
      <c r="AR69" s="203">
        <v>16.690000000000001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4.8099999999999996</v>
      </c>
      <c r="L70" s="203">
        <v>203.9</v>
      </c>
      <c r="M70" s="203">
        <v>19.190000000000001</v>
      </c>
      <c r="N70" s="203">
        <v>35.049999999999997</v>
      </c>
      <c r="O70" s="203">
        <v>0</v>
      </c>
      <c r="P70" s="203">
        <v>30.73</v>
      </c>
      <c r="Q70" s="203">
        <v>3.03</v>
      </c>
      <c r="R70" s="203">
        <v>12.51</v>
      </c>
      <c r="S70" s="203">
        <v>7.79</v>
      </c>
      <c r="T70" s="203">
        <v>0</v>
      </c>
      <c r="U70" s="203">
        <v>11.39</v>
      </c>
      <c r="V70" s="203">
        <v>5.83</v>
      </c>
      <c r="W70" s="203">
        <v>9.76</v>
      </c>
      <c r="X70" s="203">
        <v>43.76</v>
      </c>
      <c r="Y70" s="203">
        <v>0</v>
      </c>
      <c r="Z70">
        <v>0</v>
      </c>
      <c r="AA70" s="203">
        <v>11.12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55.88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74.97</v>
      </c>
      <c r="AQ70" s="203">
        <v>26.61</v>
      </c>
      <c r="AR70" s="203">
        <v>16.46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4.8099999999999996</v>
      </c>
      <c r="L71" s="203">
        <v>263.54000000000002</v>
      </c>
      <c r="M71" s="203">
        <v>23.03</v>
      </c>
      <c r="N71" s="203">
        <v>35.049999999999997</v>
      </c>
      <c r="O71" s="203">
        <v>0</v>
      </c>
      <c r="P71" s="203">
        <v>30.73</v>
      </c>
      <c r="Q71" s="203">
        <v>3.03</v>
      </c>
      <c r="R71" s="203">
        <v>12.51</v>
      </c>
      <c r="S71" s="203">
        <v>7.79</v>
      </c>
      <c r="T71" s="203">
        <v>0</v>
      </c>
      <c r="U71" s="203">
        <v>11.39</v>
      </c>
      <c r="V71" s="203">
        <v>6.14</v>
      </c>
      <c r="W71" s="203">
        <v>9.76</v>
      </c>
      <c r="X71" s="203">
        <v>43.76</v>
      </c>
      <c r="Y71" s="203">
        <v>0</v>
      </c>
      <c r="Z71">
        <v>0</v>
      </c>
      <c r="AA71" s="203">
        <v>11.12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52.36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74.97</v>
      </c>
      <c r="AQ71" s="203">
        <v>26.61</v>
      </c>
      <c r="AR71" s="203">
        <v>11.18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4.8099999999999996</v>
      </c>
      <c r="L72" s="203">
        <v>323.17</v>
      </c>
      <c r="M72" s="203">
        <v>27.15</v>
      </c>
      <c r="N72" s="203">
        <v>35.049999999999997</v>
      </c>
      <c r="O72" s="203">
        <v>0</v>
      </c>
      <c r="P72" s="203">
        <v>30.73</v>
      </c>
      <c r="Q72" s="203">
        <v>3.03</v>
      </c>
      <c r="R72" s="203">
        <v>12.51</v>
      </c>
      <c r="S72" s="203">
        <v>7.79</v>
      </c>
      <c r="T72" s="203">
        <v>0</v>
      </c>
      <c r="U72" s="203">
        <v>11.39</v>
      </c>
      <c r="V72" s="203">
        <v>6.14</v>
      </c>
      <c r="W72" s="203">
        <v>9.76</v>
      </c>
      <c r="X72" s="203">
        <v>43.76</v>
      </c>
      <c r="Y72" s="203">
        <v>0</v>
      </c>
      <c r="Z72">
        <v>0</v>
      </c>
      <c r="AA72" s="203">
        <v>11.12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52.36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74.97</v>
      </c>
      <c r="AQ72" s="203">
        <v>26.61</v>
      </c>
      <c r="AR72" s="203">
        <v>6.57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8.99</v>
      </c>
      <c r="L73" s="203">
        <v>357.14</v>
      </c>
      <c r="M73" s="203">
        <v>27.15</v>
      </c>
      <c r="N73" s="203">
        <v>35.049999999999997</v>
      </c>
      <c r="O73" s="203">
        <v>0</v>
      </c>
      <c r="P73" s="203">
        <v>30.73</v>
      </c>
      <c r="Q73" s="203">
        <v>3.03</v>
      </c>
      <c r="R73" s="203">
        <v>12.51</v>
      </c>
      <c r="S73" s="203">
        <v>7.79</v>
      </c>
      <c r="T73" s="203">
        <v>0</v>
      </c>
      <c r="U73" s="203">
        <v>10.95</v>
      </c>
      <c r="V73" s="203">
        <v>6.14</v>
      </c>
      <c r="W73" s="203">
        <v>9.76</v>
      </c>
      <c r="X73" s="203">
        <v>43.76</v>
      </c>
      <c r="Y73" s="203">
        <v>0</v>
      </c>
      <c r="Z73">
        <v>0</v>
      </c>
      <c r="AA73" s="203">
        <v>11.12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52.36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74.97</v>
      </c>
      <c r="AQ73" s="203">
        <v>26.61</v>
      </c>
      <c r="AR73" s="203">
        <v>1.94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8.99</v>
      </c>
      <c r="L74" s="203">
        <v>370.27</v>
      </c>
      <c r="M74" s="203">
        <v>27.15</v>
      </c>
      <c r="N74" s="203">
        <v>35.049999999999997</v>
      </c>
      <c r="O74" s="203">
        <v>0</v>
      </c>
      <c r="P74" s="203">
        <v>30.73</v>
      </c>
      <c r="Q74" s="203">
        <v>3.03</v>
      </c>
      <c r="R74" s="203">
        <v>12.51</v>
      </c>
      <c r="S74" s="203">
        <v>7.79</v>
      </c>
      <c r="T74" s="203">
        <v>0</v>
      </c>
      <c r="U74" s="203">
        <v>10.95</v>
      </c>
      <c r="V74" s="203">
        <v>6.14</v>
      </c>
      <c r="W74" s="203">
        <v>9.76</v>
      </c>
      <c r="X74" s="203">
        <v>43.76</v>
      </c>
      <c r="Y74" s="203">
        <v>0</v>
      </c>
      <c r="Z74">
        <v>0</v>
      </c>
      <c r="AA74" s="203">
        <v>11.12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69.61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74.97</v>
      </c>
      <c r="AQ74" s="203">
        <v>26.61</v>
      </c>
      <c r="AR74" s="203">
        <v>0.66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8.74</v>
      </c>
      <c r="L75" s="203">
        <v>370.27</v>
      </c>
      <c r="M75" s="203">
        <v>27.15</v>
      </c>
      <c r="N75" s="203">
        <v>35.049999999999997</v>
      </c>
      <c r="O75" s="203">
        <v>0</v>
      </c>
      <c r="P75" s="203">
        <v>30.73</v>
      </c>
      <c r="Q75" s="203">
        <v>3.03</v>
      </c>
      <c r="R75" s="203">
        <v>12.51</v>
      </c>
      <c r="S75" s="203">
        <v>7.79</v>
      </c>
      <c r="T75" s="203">
        <v>0</v>
      </c>
      <c r="U75" s="203">
        <v>10.95</v>
      </c>
      <c r="V75" s="203">
        <v>6.14</v>
      </c>
      <c r="W75" s="203">
        <v>9.76</v>
      </c>
      <c r="X75" s="203">
        <v>43.76</v>
      </c>
      <c r="Y75" s="203">
        <v>0</v>
      </c>
      <c r="Z75">
        <v>0</v>
      </c>
      <c r="AA75" s="203">
        <v>11.12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69.61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74.97</v>
      </c>
      <c r="AQ75" s="203">
        <v>26.61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8.92</v>
      </c>
      <c r="L76" s="203">
        <v>370.27</v>
      </c>
      <c r="M76" s="203">
        <v>27.15</v>
      </c>
      <c r="N76" s="203">
        <v>35.049999999999997</v>
      </c>
      <c r="O76" s="203">
        <v>0</v>
      </c>
      <c r="P76" s="203">
        <v>30.73</v>
      </c>
      <c r="Q76" s="203">
        <v>3.03</v>
      </c>
      <c r="R76" s="203">
        <v>12.51</v>
      </c>
      <c r="S76" s="203">
        <v>7.79</v>
      </c>
      <c r="T76" s="203">
        <v>0</v>
      </c>
      <c r="U76" s="203">
        <v>10.95</v>
      </c>
      <c r="V76" s="203">
        <v>6.14</v>
      </c>
      <c r="W76" s="203">
        <v>9.76</v>
      </c>
      <c r="X76" s="203">
        <v>43.76</v>
      </c>
      <c r="Y76" s="203">
        <v>0</v>
      </c>
      <c r="Z76">
        <v>0</v>
      </c>
      <c r="AA76" s="203">
        <v>11.12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69.61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74.97</v>
      </c>
      <c r="AQ76" s="203">
        <v>26.61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8.99</v>
      </c>
      <c r="L77" s="203">
        <v>370.27</v>
      </c>
      <c r="M77" s="203">
        <v>27.15</v>
      </c>
      <c r="N77" s="203">
        <v>35.049999999999997</v>
      </c>
      <c r="O77" s="203">
        <v>0</v>
      </c>
      <c r="P77" s="203">
        <v>30.73</v>
      </c>
      <c r="Q77" s="203">
        <v>3.03</v>
      </c>
      <c r="R77" s="203">
        <v>12.51</v>
      </c>
      <c r="S77" s="203">
        <v>7.79</v>
      </c>
      <c r="T77" s="203">
        <v>0</v>
      </c>
      <c r="U77" s="203">
        <v>10.95</v>
      </c>
      <c r="V77" s="203">
        <v>6.14</v>
      </c>
      <c r="W77" s="203">
        <v>9.76</v>
      </c>
      <c r="X77" s="203">
        <v>43.76</v>
      </c>
      <c r="Y77" s="203">
        <v>0</v>
      </c>
      <c r="Z77">
        <v>0</v>
      </c>
      <c r="AA77" s="203">
        <v>11.12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69.61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74.97</v>
      </c>
      <c r="AQ77" s="203">
        <v>26.61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8.99</v>
      </c>
      <c r="L78" s="203">
        <v>370.27</v>
      </c>
      <c r="M78" s="203">
        <v>27.15</v>
      </c>
      <c r="N78" s="203">
        <v>35.049999999999997</v>
      </c>
      <c r="O78" s="203">
        <v>0</v>
      </c>
      <c r="P78" s="203">
        <v>30.73</v>
      </c>
      <c r="Q78" s="203">
        <v>3.03</v>
      </c>
      <c r="R78" s="203">
        <v>12.51</v>
      </c>
      <c r="S78" s="203">
        <v>7.79</v>
      </c>
      <c r="T78" s="203">
        <v>0</v>
      </c>
      <c r="U78" s="203">
        <v>10.95</v>
      </c>
      <c r="V78" s="203">
        <v>6.14</v>
      </c>
      <c r="W78" s="203">
        <v>9.76</v>
      </c>
      <c r="X78" s="203">
        <v>43.76</v>
      </c>
      <c r="Y78" s="203">
        <v>0</v>
      </c>
      <c r="Z78">
        <v>0</v>
      </c>
      <c r="AA78" s="203">
        <v>11.12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69.61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74.97</v>
      </c>
      <c r="AQ78" s="203">
        <v>26.61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8.99</v>
      </c>
      <c r="L79" s="203">
        <v>370.27</v>
      </c>
      <c r="M79" s="203">
        <v>27.15</v>
      </c>
      <c r="N79" s="203">
        <v>35.049999999999997</v>
      </c>
      <c r="O79" s="203">
        <v>0</v>
      </c>
      <c r="P79" s="203">
        <v>30.73</v>
      </c>
      <c r="Q79" s="203">
        <v>3.03</v>
      </c>
      <c r="R79" s="203">
        <v>12.51</v>
      </c>
      <c r="S79" s="203">
        <v>7.79</v>
      </c>
      <c r="T79" s="203">
        <v>0</v>
      </c>
      <c r="U79" s="203">
        <v>10.95</v>
      </c>
      <c r="V79" s="203">
        <v>6.14</v>
      </c>
      <c r="W79" s="203">
        <v>9.76</v>
      </c>
      <c r="X79" s="203">
        <v>43.76</v>
      </c>
      <c r="Y79" s="203">
        <v>0</v>
      </c>
      <c r="Z79">
        <v>0</v>
      </c>
      <c r="AA79" s="203">
        <v>11.42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69.61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74.97</v>
      </c>
      <c r="AQ79" s="203">
        <v>26.61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8.99</v>
      </c>
      <c r="L80" s="203">
        <v>370.27</v>
      </c>
      <c r="M80" s="203">
        <v>27.15</v>
      </c>
      <c r="N80" s="203">
        <v>35.049999999999997</v>
      </c>
      <c r="O80" s="203">
        <v>0</v>
      </c>
      <c r="P80" s="203">
        <v>30.73</v>
      </c>
      <c r="Q80" s="203">
        <v>3.03</v>
      </c>
      <c r="R80" s="203">
        <v>12.51</v>
      </c>
      <c r="S80" s="203">
        <v>7.79</v>
      </c>
      <c r="T80" s="203">
        <v>0</v>
      </c>
      <c r="U80" s="203">
        <v>10.95</v>
      </c>
      <c r="V80" s="203">
        <v>6.14</v>
      </c>
      <c r="W80" s="203">
        <v>9.76</v>
      </c>
      <c r="X80" s="203">
        <v>43.76</v>
      </c>
      <c r="Y80" s="203">
        <v>0</v>
      </c>
      <c r="Z80">
        <v>0</v>
      </c>
      <c r="AA80" s="203">
        <v>11.42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69.61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74.97</v>
      </c>
      <c r="AQ80" s="203">
        <v>26.61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8.99</v>
      </c>
      <c r="L81" s="203">
        <v>370.27</v>
      </c>
      <c r="M81" s="203">
        <v>27.15</v>
      </c>
      <c r="N81" s="203">
        <v>35.049999999999997</v>
      </c>
      <c r="O81" s="203">
        <v>0</v>
      </c>
      <c r="P81" s="203">
        <v>30.73</v>
      </c>
      <c r="Q81" s="203">
        <v>3.03</v>
      </c>
      <c r="R81" s="203">
        <v>12.51</v>
      </c>
      <c r="S81" s="203">
        <v>7.79</v>
      </c>
      <c r="T81" s="203">
        <v>0</v>
      </c>
      <c r="U81" s="203">
        <v>10.95</v>
      </c>
      <c r="V81" s="203">
        <v>6.14</v>
      </c>
      <c r="W81" s="203">
        <v>9.76</v>
      </c>
      <c r="X81" s="203">
        <v>43.76</v>
      </c>
      <c r="Y81" s="203">
        <v>0</v>
      </c>
      <c r="Z81">
        <v>0</v>
      </c>
      <c r="AA81" s="203">
        <v>11.42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74.97</v>
      </c>
      <c r="AQ81" s="203">
        <v>26.61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9</v>
      </c>
      <c r="L82" s="203">
        <v>370.27</v>
      </c>
      <c r="M82" s="203">
        <v>27.15</v>
      </c>
      <c r="N82" s="203">
        <v>35.049999999999997</v>
      </c>
      <c r="O82" s="203">
        <v>0</v>
      </c>
      <c r="P82" s="203">
        <v>30.73</v>
      </c>
      <c r="Q82" s="203">
        <v>3.03</v>
      </c>
      <c r="R82" s="203">
        <v>12.51</v>
      </c>
      <c r="S82" s="203">
        <v>7.79</v>
      </c>
      <c r="T82" s="203">
        <v>0</v>
      </c>
      <c r="U82" s="203">
        <v>10.95</v>
      </c>
      <c r="V82" s="203">
        <v>6.14</v>
      </c>
      <c r="W82" s="203">
        <v>9.76</v>
      </c>
      <c r="X82" s="203">
        <v>43.76</v>
      </c>
      <c r="Y82" s="203">
        <v>0</v>
      </c>
      <c r="Z82">
        <v>0</v>
      </c>
      <c r="AA82" s="203">
        <v>11.42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74.97</v>
      </c>
      <c r="AQ82" s="203">
        <v>26.61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9</v>
      </c>
      <c r="L83" s="203">
        <v>370.27</v>
      </c>
      <c r="M83" s="203">
        <v>27.15</v>
      </c>
      <c r="N83" s="203">
        <v>35.049999999999997</v>
      </c>
      <c r="O83" s="203">
        <v>0</v>
      </c>
      <c r="P83" s="203">
        <v>30.73</v>
      </c>
      <c r="Q83" s="203">
        <v>3.03</v>
      </c>
      <c r="R83" s="203">
        <v>12.51</v>
      </c>
      <c r="S83" s="203">
        <v>7.79</v>
      </c>
      <c r="T83" s="203">
        <v>0</v>
      </c>
      <c r="U83" s="203">
        <v>10.95</v>
      </c>
      <c r="V83" s="203">
        <v>6.14</v>
      </c>
      <c r="W83" s="203">
        <v>9.76</v>
      </c>
      <c r="X83" s="203">
        <v>43.76</v>
      </c>
      <c r="Y83" s="203">
        <v>0</v>
      </c>
      <c r="Z83">
        <v>0</v>
      </c>
      <c r="AA83" s="203">
        <v>11.42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52.36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74.97</v>
      </c>
      <c r="AQ83" s="203">
        <v>26.61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4.8099999999999996</v>
      </c>
      <c r="L84" s="203">
        <v>370.27</v>
      </c>
      <c r="M84" s="203">
        <v>27.15</v>
      </c>
      <c r="N84" s="203">
        <v>35.049999999999997</v>
      </c>
      <c r="O84" s="203">
        <v>0</v>
      </c>
      <c r="P84" s="203">
        <v>30.73</v>
      </c>
      <c r="Q84" s="203">
        <v>3.03</v>
      </c>
      <c r="R84" s="203">
        <v>12.51</v>
      </c>
      <c r="S84" s="203">
        <v>7.79</v>
      </c>
      <c r="T84" s="203">
        <v>0</v>
      </c>
      <c r="U84" s="203">
        <v>10.95</v>
      </c>
      <c r="V84" s="203">
        <v>6.14</v>
      </c>
      <c r="W84" s="203">
        <v>9.76</v>
      </c>
      <c r="X84" s="203">
        <v>43.76</v>
      </c>
      <c r="Y84" s="203">
        <v>0</v>
      </c>
      <c r="Z84">
        <v>0</v>
      </c>
      <c r="AA84" s="203">
        <v>11.42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52.36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74.97</v>
      </c>
      <c r="AQ84" s="203">
        <v>26.61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4.8099999999999996</v>
      </c>
      <c r="L85" s="203">
        <v>323.17</v>
      </c>
      <c r="M85" s="203">
        <v>27.15</v>
      </c>
      <c r="N85" s="203">
        <v>35.049999999999997</v>
      </c>
      <c r="O85" s="203">
        <v>0</v>
      </c>
      <c r="P85" s="203">
        <v>30.73</v>
      </c>
      <c r="Q85" s="203">
        <v>3.03</v>
      </c>
      <c r="R85" s="203">
        <v>12.51</v>
      </c>
      <c r="S85" s="203">
        <v>7.79</v>
      </c>
      <c r="T85" s="203">
        <v>0</v>
      </c>
      <c r="U85" s="203">
        <v>10.95</v>
      </c>
      <c r="V85" s="203">
        <v>6.14</v>
      </c>
      <c r="W85" s="203">
        <v>9.76</v>
      </c>
      <c r="X85" s="203">
        <v>43.76</v>
      </c>
      <c r="Y85" s="203">
        <v>0</v>
      </c>
      <c r="Z85">
        <v>0</v>
      </c>
      <c r="AA85" s="203">
        <v>11.42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55.88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74.97</v>
      </c>
      <c r="AQ85" s="203">
        <v>26.61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4.8099999999999996</v>
      </c>
      <c r="L86" s="203">
        <v>263.54000000000002</v>
      </c>
      <c r="M86" s="203">
        <v>27.15</v>
      </c>
      <c r="N86" s="203">
        <v>35.049999999999997</v>
      </c>
      <c r="O86" s="203">
        <v>0</v>
      </c>
      <c r="P86" s="203">
        <v>30.73</v>
      </c>
      <c r="Q86" s="203">
        <v>3.03</v>
      </c>
      <c r="R86" s="203">
        <v>12.51</v>
      </c>
      <c r="S86" s="203">
        <v>7.79</v>
      </c>
      <c r="T86" s="203">
        <v>0</v>
      </c>
      <c r="U86" s="203">
        <v>10.95</v>
      </c>
      <c r="V86" s="203">
        <v>6.14</v>
      </c>
      <c r="W86" s="203">
        <v>9.76</v>
      </c>
      <c r="X86" s="203">
        <v>43.76</v>
      </c>
      <c r="Y86" s="203">
        <v>0</v>
      </c>
      <c r="Z86">
        <v>0</v>
      </c>
      <c r="AA86" s="203">
        <v>11.42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55.88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74.97</v>
      </c>
      <c r="AQ86" s="203">
        <v>26.61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4.8099999999999996</v>
      </c>
      <c r="L87" s="203">
        <v>203.9</v>
      </c>
      <c r="M87" s="203">
        <v>27.15</v>
      </c>
      <c r="N87" s="203">
        <v>35.049999999999997</v>
      </c>
      <c r="O87" s="203">
        <v>0</v>
      </c>
      <c r="P87" s="203">
        <v>30.73</v>
      </c>
      <c r="Q87" s="203">
        <v>3.03</v>
      </c>
      <c r="R87" s="203">
        <v>12.51</v>
      </c>
      <c r="S87" s="203">
        <v>7.79</v>
      </c>
      <c r="T87" s="203">
        <v>0</v>
      </c>
      <c r="U87" s="203">
        <v>10.95</v>
      </c>
      <c r="V87" s="203">
        <v>6.14</v>
      </c>
      <c r="W87" s="203">
        <v>9.76</v>
      </c>
      <c r="X87" s="203">
        <v>43.76</v>
      </c>
      <c r="Y87" s="203">
        <v>0</v>
      </c>
      <c r="Z87">
        <v>0</v>
      </c>
      <c r="AA87" s="203">
        <v>11.42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55.88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74.97</v>
      </c>
      <c r="AQ87" s="203">
        <v>26.61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4.84</v>
      </c>
      <c r="L88" s="203">
        <v>203.9</v>
      </c>
      <c r="M88" s="203">
        <v>27.15</v>
      </c>
      <c r="N88" s="203">
        <v>35.049999999999997</v>
      </c>
      <c r="O88" s="203">
        <v>0</v>
      </c>
      <c r="P88" s="203">
        <v>30.73</v>
      </c>
      <c r="Q88" s="203">
        <v>3.03</v>
      </c>
      <c r="R88" s="203">
        <v>12.51</v>
      </c>
      <c r="S88" s="203">
        <v>7.79</v>
      </c>
      <c r="T88" s="203">
        <v>0</v>
      </c>
      <c r="U88" s="203">
        <v>10.95</v>
      </c>
      <c r="V88" s="203">
        <v>6.14</v>
      </c>
      <c r="W88" s="203">
        <v>9.76</v>
      </c>
      <c r="X88" s="203">
        <v>43.76</v>
      </c>
      <c r="Y88" s="203">
        <v>0</v>
      </c>
      <c r="Z88">
        <v>0</v>
      </c>
      <c r="AA88" s="203">
        <v>11.42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55.88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74.97</v>
      </c>
      <c r="AQ88" s="203">
        <v>26.61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</v>
      </c>
      <c r="L89" s="203">
        <v>203.9</v>
      </c>
      <c r="M89" s="203">
        <v>27.15</v>
      </c>
      <c r="N89" s="203">
        <v>35.049999999999997</v>
      </c>
      <c r="O89" s="203">
        <v>0</v>
      </c>
      <c r="P89" s="203">
        <v>30.73</v>
      </c>
      <c r="Q89" s="203">
        <v>3.03</v>
      </c>
      <c r="R89" s="203">
        <v>12.51</v>
      </c>
      <c r="S89" s="203">
        <v>7.79</v>
      </c>
      <c r="T89" s="203">
        <v>0</v>
      </c>
      <c r="U89" s="203">
        <v>11.94</v>
      </c>
      <c r="V89" s="203">
        <v>6.14</v>
      </c>
      <c r="W89" s="203">
        <v>9.76</v>
      </c>
      <c r="X89" s="203">
        <v>43.76</v>
      </c>
      <c r="Y89" s="203">
        <v>0</v>
      </c>
      <c r="Z89">
        <v>0</v>
      </c>
      <c r="AA89" s="203">
        <v>11.42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58.71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74.97</v>
      </c>
      <c r="AQ89" s="203">
        <v>26.61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4.8099999999999996</v>
      </c>
      <c r="L90" s="203">
        <v>203.9</v>
      </c>
      <c r="M90" s="203">
        <v>27.15</v>
      </c>
      <c r="N90" s="203">
        <v>35.049999999999997</v>
      </c>
      <c r="O90" s="203">
        <v>0</v>
      </c>
      <c r="P90" s="203">
        <v>30.73</v>
      </c>
      <c r="Q90" s="203">
        <v>3.03</v>
      </c>
      <c r="R90" s="203">
        <v>12.51</v>
      </c>
      <c r="S90" s="203">
        <v>7.79</v>
      </c>
      <c r="T90" s="203">
        <v>0</v>
      </c>
      <c r="U90" s="203">
        <v>12.77</v>
      </c>
      <c r="V90" s="203">
        <v>6.14</v>
      </c>
      <c r="W90" s="203">
        <v>9.76</v>
      </c>
      <c r="X90" s="203">
        <v>43.76</v>
      </c>
      <c r="Y90" s="203">
        <v>0</v>
      </c>
      <c r="Z90">
        <v>0</v>
      </c>
      <c r="AA90" s="203">
        <v>11.42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58.71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74.97</v>
      </c>
      <c r="AQ90" s="203">
        <v>26.61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4.8099999999999996</v>
      </c>
      <c r="L91" s="203">
        <v>203.9</v>
      </c>
      <c r="M91" s="203">
        <v>27.15</v>
      </c>
      <c r="N91" s="203">
        <v>35.049999999999997</v>
      </c>
      <c r="O91" s="203">
        <v>0</v>
      </c>
      <c r="P91" s="203">
        <v>30.73</v>
      </c>
      <c r="Q91" s="203">
        <v>1.63</v>
      </c>
      <c r="R91" s="203">
        <v>6.88</v>
      </c>
      <c r="S91" s="203">
        <v>3.85</v>
      </c>
      <c r="T91" s="203">
        <v>0</v>
      </c>
      <c r="U91" s="203">
        <v>13.06</v>
      </c>
      <c r="V91" s="203">
        <v>6.14</v>
      </c>
      <c r="W91" s="203">
        <v>9.76</v>
      </c>
      <c r="X91" s="203">
        <v>43.76</v>
      </c>
      <c r="Y91" s="203">
        <v>0</v>
      </c>
      <c r="Z91">
        <v>0</v>
      </c>
      <c r="AA91" s="203">
        <v>11.42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58.71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74.97</v>
      </c>
      <c r="AQ91" s="203">
        <v>15.39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4.8099999999999996</v>
      </c>
      <c r="L92" s="203">
        <v>203.9</v>
      </c>
      <c r="M92" s="203">
        <v>27.15</v>
      </c>
      <c r="N92" s="203">
        <v>35.049999999999997</v>
      </c>
      <c r="O92" s="203">
        <v>0</v>
      </c>
      <c r="P92" s="203">
        <v>30.73</v>
      </c>
      <c r="Q92" s="203">
        <v>1.63</v>
      </c>
      <c r="R92" s="203">
        <v>6.88</v>
      </c>
      <c r="S92" s="203">
        <v>3.85</v>
      </c>
      <c r="T92" s="203">
        <v>0</v>
      </c>
      <c r="U92" s="203">
        <v>14.05</v>
      </c>
      <c r="V92" s="203">
        <v>6.14</v>
      </c>
      <c r="W92" s="203">
        <v>9.76</v>
      </c>
      <c r="X92" s="203">
        <v>43.76</v>
      </c>
      <c r="Y92" s="203">
        <v>0</v>
      </c>
      <c r="Z92">
        <v>0</v>
      </c>
      <c r="AA92" s="203">
        <v>11.42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58.71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74.97</v>
      </c>
      <c r="AQ92" s="203">
        <v>15.39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4.8099999999999996</v>
      </c>
      <c r="L93" s="203">
        <v>203.9</v>
      </c>
      <c r="M93" s="203">
        <v>27.15</v>
      </c>
      <c r="N93" s="203">
        <v>35.049999999999997</v>
      </c>
      <c r="O93" s="203">
        <v>0</v>
      </c>
      <c r="P93" s="203">
        <v>30.73</v>
      </c>
      <c r="Q93" s="203">
        <v>1.63</v>
      </c>
      <c r="R93" s="203">
        <v>6.88</v>
      </c>
      <c r="S93" s="203">
        <v>3.85</v>
      </c>
      <c r="T93" s="203">
        <v>0</v>
      </c>
      <c r="U93" s="203">
        <v>15.05</v>
      </c>
      <c r="V93" s="203">
        <v>3.37</v>
      </c>
      <c r="W93" s="203">
        <v>9.76</v>
      </c>
      <c r="X93" s="203">
        <v>43.76</v>
      </c>
      <c r="Y93" s="203">
        <v>0</v>
      </c>
      <c r="Z93">
        <v>0</v>
      </c>
      <c r="AA93" s="203">
        <v>11.42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58.71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44.24</v>
      </c>
      <c r="AQ93" s="203">
        <v>15.39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4.8099999999999996</v>
      </c>
      <c r="L94" s="203">
        <v>203.9</v>
      </c>
      <c r="M94" s="203">
        <v>27.15</v>
      </c>
      <c r="N94" s="203">
        <v>35.049999999999997</v>
      </c>
      <c r="O94" s="203">
        <v>0</v>
      </c>
      <c r="P94" s="203">
        <v>30.73</v>
      </c>
      <c r="Q94" s="203">
        <v>1.63</v>
      </c>
      <c r="R94" s="203">
        <v>6.88</v>
      </c>
      <c r="S94" s="203">
        <v>3.85</v>
      </c>
      <c r="T94" s="203">
        <v>0</v>
      </c>
      <c r="U94" s="203">
        <v>15.72</v>
      </c>
      <c r="V94" s="203">
        <v>3.37</v>
      </c>
      <c r="W94" s="203">
        <v>9.76</v>
      </c>
      <c r="X94" s="203">
        <v>43.76</v>
      </c>
      <c r="Y94" s="203">
        <v>0</v>
      </c>
      <c r="Z94">
        <v>0</v>
      </c>
      <c r="AA94" s="203">
        <v>11.42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58.71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44.24</v>
      </c>
      <c r="AQ94" s="203">
        <v>15.39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</v>
      </c>
      <c r="L95" s="203">
        <v>203.9</v>
      </c>
      <c r="M95" s="203">
        <v>27.15</v>
      </c>
      <c r="N95" s="203">
        <v>35.049999999999997</v>
      </c>
      <c r="O95" s="203">
        <v>0</v>
      </c>
      <c r="P95" s="203">
        <v>30.73</v>
      </c>
      <c r="Q95" s="203">
        <v>1.63</v>
      </c>
      <c r="R95" s="203">
        <v>6.88</v>
      </c>
      <c r="S95" s="203">
        <v>3.85</v>
      </c>
      <c r="T95" s="203">
        <v>0</v>
      </c>
      <c r="U95" s="203">
        <v>16.45</v>
      </c>
      <c r="V95" s="203">
        <v>3.37</v>
      </c>
      <c r="W95" s="203">
        <v>9.76</v>
      </c>
      <c r="X95" s="203">
        <v>43.76</v>
      </c>
      <c r="Y95" s="203">
        <v>0</v>
      </c>
      <c r="Z95">
        <v>0</v>
      </c>
      <c r="AA95" s="203">
        <v>11.42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58.71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44.24</v>
      </c>
      <c r="AQ95" s="203">
        <v>15.39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4.8099999999999996</v>
      </c>
      <c r="L96" s="203">
        <v>203.9</v>
      </c>
      <c r="M96" s="203">
        <v>27.15</v>
      </c>
      <c r="N96" s="203">
        <v>35.049999999999997</v>
      </c>
      <c r="O96" s="203">
        <v>0</v>
      </c>
      <c r="P96" s="203">
        <v>30.73</v>
      </c>
      <c r="Q96" s="203">
        <v>1.63</v>
      </c>
      <c r="R96" s="203">
        <v>6.88</v>
      </c>
      <c r="S96" s="203">
        <v>3.85</v>
      </c>
      <c r="T96" s="203">
        <v>0</v>
      </c>
      <c r="U96" s="203">
        <v>16.66</v>
      </c>
      <c r="V96" s="203">
        <v>3.37</v>
      </c>
      <c r="W96" s="203">
        <v>9.76</v>
      </c>
      <c r="X96" s="203">
        <v>43.76</v>
      </c>
      <c r="Y96" s="203">
        <v>0</v>
      </c>
      <c r="Z96">
        <v>0</v>
      </c>
      <c r="AA96" s="203">
        <v>11.42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58.71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44.24</v>
      </c>
      <c r="AQ96" s="203">
        <v>15.39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4.8099999999999996</v>
      </c>
      <c r="L97" s="203">
        <v>203.9</v>
      </c>
      <c r="M97" s="203">
        <v>27.15</v>
      </c>
      <c r="N97" s="203">
        <v>35.049999999999997</v>
      </c>
      <c r="O97" s="203">
        <v>0</v>
      </c>
      <c r="P97" s="203">
        <v>30.73</v>
      </c>
      <c r="Q97" s="203">
        <v>1.66</v>
      </c>
      <c r="R97" s="203">
        <v>6.95</v>
      </c>
      <c r="S97" s="203">
        <v>5.22</v>
      </c>
      <c r="T97" s="203">
        <v>0</v>
      </c>
      <c r="U97" s="203">
        <v>16.78</v>
      </c>
      <c r="V97" s="203">
        <v>3.37</v>
      </c>
      <c r="W97" s="203">
        <v>9.76</v>
      </c>
      <c r="X97" s="203">
        <v>43.76</v>
      </c>
      <c r="Y97" s="203">
        <v>0</v>
      </c>
      <c r="Z97">
        <v>0</v>
      </c>
      <c r="AA97" s="203">
        <v>11.42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58.71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44.24</v>
      </c>
      <c r="AQ97" s="203">
        <v>15.39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4.8099999999999996</v>
      </c>
      <c r="L98" s="203">
        <v>203.9</v>
      </c>
      <c r="M98" s="203">
        <v>27.15</v>
      </c>
      <c r="N98" s="203">
        <v>35.049999999999997</v>
      </c>
      <c r="O98" s="203">
        <v>0</v>
      </c>
      <c r="P98" s="203">
        <v>30.73</v>
      </c>
      <c r="Q98" s="203">
        <v>1.64</v>
      </c>
      <c r="R98" s="203">
        <v>6.88</v>
      </c>
      <c r="S98" s="203">
        <v>3.86</v>
      </c>
      <c r="T98" s="203">
        <v>0</v>
      </c>
      <c r="U98" s="203">
        <v>16.899999999999999</v>
      </c>
      <c r="V98" s="203">
        <v>3.37</v>
      </c>
      <c r="W98" s="203">
        <v>9.76</v>
      </c>
      <c r="X98" s="203">
        <v>43.76</v>
      </c>
      <c r="Y98" s="203">
        <v>0</v>
      </c>
      <c r="Z98">
        <v>0</v>
      </c>
      <c r="AA98" s="203">
        <v>11.42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58.71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44.24</v>
      </c>
      <c r="AQ98" s="203">
        <v>15.39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0.14246999999999996</v>
      </c>
      <c r="L99">
        <f t="shared" si="0"/>
        <v>6.1820400000000051</v>
      </c>
      <c r="M99">
        <f t="shared" si="0"/>
        <v>0.64854500000000104</v>
      </c>
      <c r="N99">
        <f t="shared" si="0"/>
        <v>0.84120000000000128</v>
      </c>
      <c r="O99">
        <f t="shared" si="0"/>
        <v>0</v>
      </c>
      <c r="P99">
        <f t="shared" si="0"/>
        <v>0.79521500000000034</v>
      </c>
      <c r="Q99">
        <f t="shared" si="0"/>
        <v>5.324499999999998E-2</v>
      </c>
      <c r="R99">
        <f t="shared" si="0"/>
        <v>0.22098249999999989</v>
      </c>
      <c r="S99">
        <f t="shared" si="0"/>
        <v>0.13208000000000023</v>
      </c>
      <c r="T99">
        <f t="shared" si="0"/>
        <v>0</v>
      </c>
      <c r="U99">
        <f t="shared" si="0"/>
        <v>0.23367750000000012</v>
      </c>
      <c r="V99">
        <f t="shared" si="0"/>
        <v>0.11391749999999989</v>
      </c>
      <c r="W99">
        <f t="shared" si="0"/>
        <v>0.20148999999999989</v>
      </c>
      <c r="X99">
        <f t="shared" si="0"/>
        <v>0.97101250000000205</v>
      </c>
      <c r="Y99">
        <f t="shared" si="0"/>
        <v>0</v>
      </c>
      <c r="Z99">
        <f t="shared" si="0"/>
        <v>0</v>
      </c>
      <c r="AA99">
        <f t="shared" si="0"/>
        <v>0.23824999999999985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1.4263224999999995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1.4696224999999994</v>
      </c>
      <c r="AQ99">
        <f t="shared" si="0"/>
        <v>0.50168499999999983</v>
      </c>
      <c r="AR99">
        <f t="shared" si="0"/>
        <v>0.19839000000000004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1.86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19.690000000000001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1.86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19.690000000000001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1.86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19.690000000000001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1.86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19.690000000000001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1.86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19.690000000000001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1.86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19.690000000000001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1.86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19.690000000000001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1.86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19.690000000000001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1.86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19.690000000000001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1.86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19.690000000000001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1.86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19.690000000000001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1.86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19.690000000000001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1.86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19.690000000000001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1.86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19.690000000000001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1.86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19.690000000000001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1.86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19.690000000000001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1.91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19.690000000000001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1.91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19.690000000000001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1.91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19.690000000000001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1.91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19.690000000000001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1.91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19.690000000000001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1.91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19.690000000000001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1.91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19.690000000000001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1.91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19.690000000000001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1.91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19.690000000000001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1.91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17.75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1.91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14.51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1.91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10.29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1.91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1.6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1.6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1.91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8.01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8.01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8.01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8.01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8.01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8.01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13.63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13.63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1.91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11.76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1.91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11.76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1.91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13.63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1.91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13.63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1.91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19.690000000000001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1.91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19.690000000000001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1.86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19.690000000000001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1.86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19.690000000000001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1.86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19.690000000000001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1.86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19.690000000000001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1.86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19.690000000000001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1.86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19.690000000000001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1.86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19.690000000000001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1.86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19.690000000000001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1.86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19.690000000000001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1.86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19.690000000000001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1.86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19.690000000000001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1.86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19.690000000000001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1.86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18.739999999999998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1.86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18.739999999999998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1.86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17.559999999999999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1.86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17.559999999999999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1.86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17.559999999999999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1.86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10.29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1.86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1.86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1.86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1.86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1.91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1.91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1.91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1.91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1.91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17.559999999999999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1.91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17.559999999999999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1.91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18.739999999999998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1.91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18.739999999999998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1.91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18.739999999999998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1.91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18.739999999999998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1.91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19.690000000000001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1.91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19.690000000000001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1.91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19.690000000000001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1.91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19.690000000000001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1.91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19.690000000000001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1.91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19.690000000000001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1.91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19.690000000000001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1.91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19.690000000000001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1.91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19.690000000000001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1.91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19.690000000000001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3.7569999999999965E-2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0.34199750000000023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38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38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38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38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38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38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38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38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38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38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38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38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38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38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39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39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39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39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39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39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39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39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39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39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39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39</v>
      </c>
      <c r="D30" s="25">
        <v>0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38.07</v>
      </c>
      <c r="D31" s="25">
        <v>0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277.61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277.61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277.61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277.61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277.61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39</v>
      </c>
      <c r="D36" s="25">
        <v>0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277.61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39</v>
      </c>
      <c r="D37" s="25">
        <v>0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277.61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39</v>
      </c>
      <c r="D38" s="25">
        <v>0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277.61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39</v>
      </c>
      <c r="D39" s="25">
        <v>0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277.61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39</v>
      </c>
      <c r="D40" s="25">
        <v>0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277.61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39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270.61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39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270.61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39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39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39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39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39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39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39</v>
      </c>
      <c r="D49" s="25">
        <v>0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39</v>
      </c>
      <c r="D50" s="25">
        <v>0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39</v>
      </c>
      <c r="D51" s="25">
        <v>0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39</v>
      </c>
      <c r="D52" s="25">
        <v>0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39</v>
      </c>
      <c r="D53" s="25">
        <v>0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39</v>
      </c>
      <c r="D54" s="25">
        <v>0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39</v>
      </c>
      <c r="D55" s="25">
        <v>0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39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38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38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38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38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38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38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38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38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38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38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38</v>
      </c>
      <c r="D67" s="25">
        <v>0</v>
      </c>
      <c r="E67" s="25">
        <v>0</v>
      </c>
      <c r="F67" s="25">
        <v>0</v>
      </c>
      <c r="G67" s="203">
        <v>0</v>
      </c>
      <c r="H67" s="203">
        <v>85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38</v>
      </c>
      <c r="D68" s="25">
        <v>0</v>
      </c>
      <c r="E68" s="25">
        <v>0</v>
      </c>
      <c r="F68" s="25">
        <v>0</v>
      </c>
      <c r="G68" s="203">
        <v>0</v>
      </c>
      <c r="H68" s="203">
        <v>85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38</v>
      </c>
      <c r="D69" s="25">
        <v>0</v>
      </c>
      <c r="E69" s="25">
        <v>0</v>
      </c>
      <c r="F69" s="25">
        <v>0</v>
      </c>
      <c r="G69" s="203">
        <v>0</v>
      </c>
      <c r="H69" s="203">
        <v>85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38</v>
      </c>
      <c r="D70" s="25">
        <v>0</v>
      </c>
      <c r="E70" s="25">
        <v>0</v>
      </c>
      <c r="F70" s="25">
        <v>0</v>
      </c>
      <c r="G70" s="203">
        <v>0</v>
      </c>
      <c r="H70" s="203">
        <v>85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38</v>
      </c>
      <c r="D71" s="25">
        <v>0</v>
      </c>
      <c r="E71" s="25">
        <v>0</v>
      </c>
      <c r="F71" s="25">
        <v>0</v>
      </c>
      <c r="G71" s="203">
        <v>0</v>
      </c>
      <c r="H71" s="203">
        <v>85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38</v>
      </c>
      <c r="D72" s="25">
        <v>0</v>
      </c>
      <c r="E72" s="25">
        <v>0</v>
      </c>
      <c r="F72" s="25">
        <v>0</v>
      </c>
      <c r="G72" s="203">
        <v>0</v>
      </c>
      <c r="H72" s="203">
        <v>85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38</v>
      </c>
      <c r="D73" s="25">
        <v>0</v>
      </c>
      <c r="E73" s="25">
        <v>0</v>
      </c>
      <c r="F73" s="25">
        <v>0</v>
      </c>
      <c r="G73" s="203">
        <v>0</v>
      </c>
      <c r="H73" s="203">
        <v>85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38</v>
      </c>
      <c r="D74" s="25">
        <v>0</v>
      </c>
      <c r="E74" s="25">
        <v>0</v>
      </c>
      <c r="F74" s="25">
        <v>0</v>
      </c>
      <c r="G74" s="203">
        <v>0</v>
      </c>
      <c r="H74" s="203">
        <v>85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38</v>
      </c>
      <c r="D75" s="25">
        <v>0</v>
      </c>
      <c r="E75" s="25">
        <v>0</v>
      </c>
      <c r="F75" s="25">
        <v>0</v>
      </c>
      <c r="G75" s="203">
        <v>0</v>
      </c>
      <c r="H75" s="203">
        <v>85</v>
      </c>
      <c r="I75" s="203">
        <v>0</v>
      </c>
      <c r="J75" s="203">
        <v>0</v>
      </c>
      <c r="K75" s="203">
        <v>277.61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38</v>
      </c>
      <c r="D76" s="25">
        <v>0</v>
      </c>
      <c r="E76" s="25">
        <v>0</v>
      </c>
      <c r="F76" s="25">
        <v>0</v>
      </c>
      <c r="G76" s="203">
        <v>0</v>
      </c>
      <c r="H76" s="203">
        <v>85</v>
      </c>
      <c r="I76" s="203">
        <v>0</v>
      </c>
      <c r="J76" s="203">
        <v>0</v>
      </c>
      <c r="K76" s="203">
        <v>277.61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38</v>
      </c>
      <c r="D77" s="25">
        <v>0</v>
      </c>
      <c r="E77" s="25">
        <v>0</v>
      </c>
      <c r="F77" s="25">
        <v>0</v>
      </c>
      <c r="G77" s="203">
        <v>0</v>
      </c>
      <c r="H77" s="203">
        <v>85</v>
      </c>
      <c r="I77" s="203">
        <v>0</v>
      </c>
      <c r="J77" s="203">
        <v>0</v>
      </c>
      <c r="K77" s="203">
        <v>277.61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38</v>
      </c>
      <c r="D78" s="25">
        <v>0</v>
      </c>
      <c r="E78" s="25">
        <v>0</v>
      </c>
      <c r="F78" s="25">
        <v>0</v>
      </c>
      <c r="G78" s="203">
        <v>0</v>
      </c>
      <c r="H78" s="203">
        <v>85</v>
      </c>
      <c r="I78" s="203">
        <v>0</v>
      </c>
      <c r="J78" s="203">
        <v>0</v>
      </c>
      <c r="K78" s="203">
        <v>277.61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39</v>
      </c>
      <c r="D79" s="25">
        <v>0</v>
      </c>
      <c r="E79" s="25">
        <v>0</v>
      </c>
      <c r="F79" s="25">
        <v>0</v>
      </c>
      <c r="G79" s="203">
        <v>0</v>
      </c>
      <c r="H79" s="203">
        <v>85</v>
      </c>
      <c r="I79" s="203">
        <v>0</v>
      </c>
      <c r="J79" s="203">
        <v>0</v>
      </c>
      <c r="K79" s="203">
        <v>277.61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39</v>
      </c>
      <c r="D80" s="25">
        <v>0</v>
      </c>
      <c r="E80" s="25">
        <v>0</v>
      </c>
      <c r="F80" s="25">
        <v>0</v>
      </c>
      <c r="G80" s="203">
        <v>0</v>
      </c>
      <c r="H80" s="203">
        <v>85</v>
      </c>
      <c r="I80" s="203">
        <v>0</v>
      </c>
      <c r="J80" s="203">
        <v>0</v>
      </c>
      <c r="K80" s="203">
        <v>277.61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39</v>
      </c>
      <c r="D81" s="25">
        <v>0</v>
      </c>
      <c r="E81" s="25">
        <v>0</v>
      </c>
      <c r="F81" s="25">
        <v>0</v>
      </c>
      <c r="G81" s="203">
        <v>0</v>
      </c>
      <c r="H81" s="203">
        <v>85</v>
      </c>
      <c r="I81" s="203">
        <v>0</v>
      </c>
      <c r="J81" s="203">
        <v>0</v>
      </c>
      <c r="K81" s="203">
        <v>270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39</v>
      </c>
      <c r="D82" s="25">
        <v>0</v>
      </c>
      <c r="E82" s="25">
        <v>0</v>
      </c>
      <c r="F82" s="25">
        <v>0</v>
      </c>
      <c r="G82" s="203">
        <v>0</v>
      </c>
      <c r="H82" s="203">
        <v>85</v>
      </c>
      <c r="I82" s="203">
        <v>0</v>
      </c>
      <c r="J82" s="203">
        <v>0</v>
      </c>
      <c r="K82" s="203">
        <v>270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39</v>
      </c>
      <c r="D83" s="25">
        <v>0</v>
      </c>
      <c r="E83" s="25">
        <v>0</v>
      </c>
      <c r="F83" s="25">
        <v>0</v>
      </c>
      <c r="G83" s="203">
        <v>0</v>
      </c>
      <c r="H83" s="203">
        <v>85</v>
      </c>
      <c r="I83" s="203">
        <v>0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39</v>
      </c>
      <c r="D84" s="25">
        <v>0</v>
      </c>
      <c r="E84" s="25">
        <v>0</v>
      </c>
      <c r="F84" s="25">
        <v>0</v>
      </c>
      <c r="G84" s="203">
        <v>0</v>
      </c>
      <c r="H84" s="203">
        <v>85</v>
      </c>
      <c r="I84" s="203">
        <v>0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39</v>
      </c>
      <c r="D85" s="25">
        <v>0</v>
      </c>
      <c r="E85" s="25">
        <v>0</v>
      </c>
      <c r="F85" s="25">
        <v>0</v>
      </c>
      <c r="G85" s="203">
        <v>0</v>
      </c>
      <c r="H85" s="203">
        <v>85</v>
      </c>
      <c r="I85" s="203">
        <v>0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39</v>
      </c>
      <c r="D86" s="25">
        <v>0</v>
      </c>
      <c r="E86" s="25">
        <v>0</v>
      </c>
      <c r="F86" s="25">
        <v>0</v>
      </c>
      <c r="G86" s="203">
        <v>0</v>
      </c>
      <c r="H86" s="203">
        <v>85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39</v>
      </c>
      <c r="D87" s="25">
        <v>0</v>
      </c>
      <c r="E87" s="25">
        <v>0</v>
      </c>
      <c r="F87" s="25">
        <v>0</v>
      </c>
      <c r="G87" s="203">
        <v>0</v>
      </c>
      <c r="H87" s="203">
        <v>85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39</v>
      </c>
      <c r="D88" s="25">
        <v>0</v>
      </c>
      <c r="E88" s="25">
        <v>0</v>
      </c>
      <c r="F88" s="25">
        <v>0</v>
      </c>
      <c r="G88" s="203">
        <v>0</v>
      </c>
      <c r="H88" s="203">
        <v>85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39</v>
      </c>
      <c r="D89" s="25">
        <v>0</v>
      </c>
      <c r="E89" s="25">
        <v>0</v>
      </c>
      <c r="F89" s="25">
        <v>0</v>
      </c>
      <c r="G89" s="203">
        <v>0</v>
      </c>
      <c r="H89" s="203">
        <v>85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39</v>
      </c>
      <c r="D90" s="25">
        <v>0</v>
      </c>
      <c r="E90" s="25">
        <v>0</v>
      </c>
      <c r="F90" s="25">
        <v>0</v>
      </c>
      <c r="G90" s="203">
        <v>0</v>
      </c>
      <c r="H90" s="203">
        <v>85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39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39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39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39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0.92626749999999991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0.51</v>
      </c>
      <c r="I99" s="115">
        <f t="shared" si="0"/>
        <v>0</v>
      </c>
      <c r="J99" s="115">
        <f t="shared" si="0"/>
        <v>0</v>
      </c>
      <c r="K99" s="115">
        <f t="shared" si="0"/>
        <v>6.5107450000000027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19.37</v>
      </c>
      <c r="E3" s="203">
        <v>0</v>
      </c>
      <c r="F3" s="203">
        <v>0</v>
      </c>
      <c r="G3" s="203">
        <v>23.61</v>
      </c>
      <c r="H3" s="203">
        <v>0</v>
      </c>
      <c r="I3" s="203">
        <v>0</v>
      </c>
      <c r="J3" s="203">
        <v>40.68</v>
      </c>
      <c r="K3" s="203">
        <v>243.41</v>
      </c>
      <c r="L3" s="203">
        <v>2.95</v>
      </c>
      <c r="M3" s="203">
        <v>2.4300000000000002</v>
      </c>
      <c r="N3" s="203">
        <v>1.99</v>
      </c>
      <c r="O3" s="203">
        <v>1.37</v>
      </c>
      <c r="P3" s="203">
        <v>1.06</v>
      </c>
      <c r="Q3" s="203">
        <v>1.91</v>
      </c>
      <c r="R3" s="203">
        <v>8.7799999999999994</v>
      </c>
      <c r="S3" s="203">
        <v>2.96</v>
      </c>
      <c r="T3" s="203">
        <v>0</v>
      </c>
      <c r="U3" s="203">
        <v>1.1499999999999999</v>
      </c>
      <c r="V3" s="203">
        <v>1.65</v>
      </c>
      <c r="W3" s="203">
        <v>6.84</v>
      </c>
      <c r="X3" s="203">
        <v>31.47</v>
      </c>
      <c r="Y3" s="203">
        <v>0</v>
      </c>
      <c r="Z3" s="203">
        <v>66.849999999999994</v>
      </c>
      <c r="AA3" s="203">
        <v>19.059999999999999</v>
      </c>
      <c r="AB3" s="203">
        <v>0</v>
      </c>
      <c r="AC3" s="203">
        <v>19.32</v>
      </c>
      <c r="AD3" s="203">
        <v>0</v>
      </c>
      <c r="AE3" s="203">
        <v>0</v>
      </c>
      <c r="AF3" s="203">
        <v>0</v>
      </c>
      <c r="AG3" s="203">
        <v>42.44</v>
      </c>
      <c r="AH3" s="203">
        <v>0</v>
      </c>
      <c r="AI3" s="203">
        <v>50.92</v>
      </c>
      <c r="AJ3" s="203">
        <v>0</v>
      </c>
      <c r="AK3" s="203">
        <v>15.59</v>
      </c>
      <c r="AL3" s="203">
        <v>0</v>
      </c>
      <c r="AM3" s="203">
        <v>0</v>
      </c>
      <c r="AN3" s="203">
        <v>0</v>
      </c>
      <c r="AO3" s="203">
        <v>317.51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19.37</v>
      </c>
      <c r="E4" s="203">
        <v>0</v>
      </c>
      <c r="F4" s="203">
        <v>0</v>
      </c>
      <c r="G4" s="203">
        <v>23.61</v>
      </c>
      <c r="H4" s="203">
        <v>0</v>
      </c>
      <c r="I4" s="203">
        <v>0</v>
      </c>
      <c r="J4" s="203">
        <v>40.68</v>
      </c>
      <c r="K4" s="203">
        <v>240.31</v>
      </c>
      <c r="L4" s="203">
        <v>2.95</v>
      </c>
      <c r="M4" s="203">
        <v>2.4300000000000002</v>
      </c>
      <c r="N4" s="203">
        <v>1.99</v>
      </c>
      <c r="O4" s="203">
        <v>1.37</v>
      </c>
      <c r="P4" s="203">
        <v>1.06</v>
      </c>
      <c r="Q4" s="203">
        <v>1.99</v>
      </c>
      <c r="R4" s="203">
        <v>8.7799999999999994</v>
      </c>
      <c r="S4" s="203">
        <v>5.49</v>
      </c>
      <c r="T4" s="203">
        <v>0</v>
      </c>
      <c r="U4" s="203">
        <v>1.1499999999999999</v>
      </c>
      <c r="V4" s="203">
        <v>3.73</v>
      </c>
      <c r="W4" s="203">
        <v>6.84</v>
      </c>
      <c r="X4" s="203">
        <v>31.47</v>
      </c>
      <c r="Y4" s="203">
        <v>0</v>
      </c>
      <c r="Z4" s="203">
        <v>66.849999999999994</v>
      </c>
      <c r="AA4" s="203">
        <v>19.059999999999999</v>
      </c>
      <c r="AB4" s="203">
        <v>0</v>
      </c>
      <c r="AC4" s="203">
        <v>19.32</v>
      </c>
      <c r="AD4" s="203">
        <v>0</v>
      </c>
      <c r="AE4" s="203">
        <v>0</v>
      </c>
      <c r="AF4" s="203">
        <v>0</v>
      </c>
      <c r="AG4" s="203">
        <v>42.44</v>
      </c>
      <c r="AH4" s="203">
        <v>0</v>
      </c>
      <c r="AI4" s="203">
        <v>50.92</v>
      </c>
      <c r="AJ4" s="203">
        <v>0</v>
      </c>
      <c r="AK4" s="203">
        <v>15.59</v>
      </c>
      <c r="AL4" s="203">
        <v>0</v>
      </c>
      <c r="AM4" s="203">
        <v>0</v>
      </c>
      <c r="AN4" s="203">
        <v>0</v>
      </c>
      <c r="AO4" s="203">
        <v>317.51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19.37</v>
      </c>
      <c r="E5" s="203">
        <v>0</v>
      </c>
      <c r="F5" s="203">
        <v>0</v>
      </c>
      <c r="G5" s="203">
        <v>23.61</v>
      </c>
      <c r="H5" s="203">
        <v>0</v>
      </c>
      <c r="I5" s="203">
        <v>0</v>
      </c>
      <c r="J5" s="203">
        <v>40.68</v>
      </c>
      <c r="K5" s="203">
        <v>240.31</v>
      </c>
      <c r="L5" s="203">
        <v>2.95</v>
      </c>
      <c r="M5" s="203">
        <v>2.4300000000000002</v>
      </c>
      <c r="N5" s="203">
        <v>1.99</v>
      </c>
      <c r="O5" s="203">
        <v>1.37</v>
      </c>
      <c r="P5" s="203">
        <v>1.06</v>
      </c>
      <c r="Q5" s="203">
        <v>2.13</v>
      </c>
      <c r="R5" s="203">
        <v>8.7799999999999994</v>
      </c>
      <c r="S5" s="203">
        <v>6.47</v>
      </c>
      <c r="T5" s="203">
        <v>0</v>
      </c>
      <c r="U5" s="203">
        <v>1.1499999999999999</v>
      </c>
      <c r="V5" s="203">
        <v>4.33</v>
      </c>
      <c r="W5" s="203">
        <v>6.84</v>
      </c>
      <c r="X5" s="203">
        <v>31.47</v>
      </c>
      <c r="Y5" s="203">
        <v>0</v>
      </c>
      <c r="Z5" s="203">
        <v>66.849999999999994</v>
      </c>
      <c r="AA5" s="203">
        <v>19.059999999999999</v>
      </c>
      <c r="AB5" s="203">
        <v>0</v>
      </c>
      <c r="AC5" s="203">
        <v>19.32</v>
      </c>
      <c r="AD5" s="203">
        <v>0</v>
      </c>
      <c r="AE5" s="203">
        <v>0</v>
      </c>
      <c r="AF5" s="203">
        <v>0</v>
      </c>
      <c r="AG5" s="203">
        <v>42.44</v>
      </c>
      <c r="AH5" s="203">
        <v>0</v>
      </c>
      <c r="AI5" s="203">
        <v>50.92</v>
      </c>
      <c r="AJ5" s="203">
        <v>0</v>
      </c>
      <c r="AK5" s="203">
        <v>15.59</v>
      </c>
      <c r="AL5" s="203">
        <v>0</v>
      </c>
      <c r="AM5" s="203">
        <v>0</v>
      </c>
      <c r="AN5" s="203">
        <v>0</v>
      </c>
      <c r="AO5" s="203">
        <v>317.51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19.37</v>
      </c>
      <c r="E6" s="203">
        <v>0</v>
      </c>
      <c r="F6" s="203">
        <v>0</v>
      </c>
      <c r="G6" s="203">
        <v>23.61</v>
      </c>
      <c r="H6" s="203">
        <v>0</v>
      </c>
      <c r="I6" s="203">
        <v>0</v>
      </c>
      <c r="J6" s="203">
        <v>40.68</v>
      </c>
      <c r="K6" s="203">
        <v>240.31</v>
      </c>
      <c r="L6" s="203">
        <v>2.95</v>
      </c>
      <c r="M6" s="203">
        <v>2.4300000000000002</v>
      </c>
      <c r="N6" s="203">
        <v>1.99</v>
      </c>
      <c r="O6" s="203">
        <v>1.37</v>
      </c>
      <c r="P6" s="203">
        <v>1.06</v>
      </c>
      <c r="Q6" s="203">
        <v>2.13</v>
      </c>
      <c r="R6" s="203">
        <v>8.7799999999999994</v>
      </c>
      <c r="S6" s="203">
        <v>5.63</v>
      </c>
      <c r="T6" s="203">
        <v>0</v>
      </c>
      <c r="U6" s="203">
        <v>1.1499999999999999</v>
      </c>
      <c r="V6" s="203">
        <v>4.33</v>
      </c>
      <c r="W6" s="203">
        <v>6.84</v>
      </c>
      <c r="X6" s="203">
        <v>31.47</v>
      </c>
      <c r="Y6" s="203">
        <v>0</v>
      </c>
      <c r="Z6" s="203">
        <v>66.849999999999994</v>
      </c>
      <c r="AA6" s="203">
        <v>19.059999999999999</v>
      </c>
      <c r="AB6" s="203">
        <v>0</v>
      </c>
      <c r="AC6" s="203">
        <v>19.32</v>
      </c>
      <c r="AD6" s="203">
        <v>0</v>
      </c>
      <c r="AE6" s="203">
        <v>0</v>
      </c>
      <c r="AF6" s="203">
        <v>0</v>
      </c>
      <c r="AG6" s="203">
        <v>42.44</v>
      </c>
      <c r="AH6" s="203">
        <v>0</v>
      </c>
      <c r="AI6" s="203">
        <v>50.92</v>
      </c>
      <c r="AJ6" s="203">
        <v>0</v>
      </c>
      <c r="AK6" s="203">
        <v>15.59</v>
      </c>
      <c r="AL6" s="203">
        <v>0</v>
      </c>
      <c r="AM6" s="203">
        <v>0</v>
      </c>
      <c r="AN6" s="203">
        <v>0</v>
      </c>
      <c r="AO6" s="203">
        <v>317.51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19.37</v>
      </c>
      <c r="E7" s="203">
        <v>0</v>
      </c>
      <c r="F7" s="203">
        <v>0</v>
      </c>
      <c r="G7" s="203">
        <v>23.61</v>
      </c>
      <c r="H7" s="203">
        <v>0</v>
      </c>
      <c r="I7" s="203">
        <v>0</v>
      </c>
      <c r="J7" s="203">
        <v>40.68</v>
      </c>
      <c r="K7" s="203">
        <v>240.31</v>
      </c>
      <c r="L7" s="203">
        <v>2.95</v>
      </c>
      <c r="M7" s="203">
        <v>2.4300000000000002</v>
      </c>
      <c r="N7" s="203">
        <v>1.99</v>
      </c>
      <c r="O7" s="203">
        <v>1.37</v>
      </c>
      <c r="P7" s="203">
        <v>1.06</v>
      </c>
      <c r="Q7" s="203">
        <v>2.13</v>
      </c>
      <c r="R7" s="203">
        <v>8.7799999999999994</v>
      </c>
      <c r="S7" s="203">
        <v>5.63</v>
      </c>
      <c r="T7" s="203">
        <v>0</v>
      </c>
      <c r="U7" s="203">
        <v>1.1499999999999999</v>
      </c>
      <c r="V7" s="203">
        <v>4.33</v>
      </c>
      <c r="W7" s="203">
        <v>6.84</v>
      </c>
      <c r="X7" s="203">
        <v>31.47</v>
      </c>
      <c r="Y7" s="203">
        <v>0</v>
      </c>
      <c r="Z7" s="203">
        <v>66.849999999999994</v>
      </c>
      <c r="AA7" s="203">
        <v>19.059999999999999</v>
      </c>
      <c r="AB7" s="203">
        <v>0</v>
      </c>
      <c r="AC7" s="203">
        <v>19.32</v>
      </c>
      <c r="AD7" s="203">
        <v>0</v>
      </c>
      <c r="AE7" s="203">
        <v>0</v>
      </c>
      <c r="AF7" s="203">
        <v>0</v>
      </c>
      <c r="AG7" s="203">
        <v>42.44</v>
      </c>
      <c r="AH7" s="203">
        <v>0</v>
      </c>
      <c r="AI7" s="203">
        <v>50.92</v>
      </c>
      <c r="AJ7" s="203">
        <v>0</v>
      </c>
      <c r="AK7" s="203">
        <v>15.59</v>
      </c>
      <c r="AL7" s="203">
        <v>0</v>
      </c>
      <c r="AM7" s="203">
        <v>0</v>
      </c>
      <c r="AN7" s="203">
        <v>0</v>
      </c>
      <c r="AO7" s="203">
        <v>317.51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19.37</v>
      </c>
      <c r="E8" s="203">
        <v>0</v>
      </c>
      <c r="F8" s="203">
        <v>0</v>
      </c>
      <c r="G8" s="203">
        <v>23.61</v>
      </c>
      <c r="H8" s="203">
        <v>0</v>
      </c>
      <c r="I8" s="203">
        <v>0</v>
      </c>
      <c r="J8" s="203">
        <v>40.68</v>
      </c>
      <c r="K8" s="203">
        <v>240.31</v>
      </c>
      <c r="L8" s="203">
        <v>2.95</v>
      </c>
      <c r="M8" s="203">
        <v>2.4300000000000002</v>
      </c>
      <c r="N8" s="203">
        <v>1.99</v>
      </c>
      <c r="O8" s="203">
        <v>1.37</v>
      </c>
      <c r="P8" s="203">
        <v>1.06</v>
      </c>
      <c r="Q8" s="203">
        <v>2.13</v>
      </c>
      <c r="R8" s="203">
        <v>8.7799999999999994</v>
      </c>
      <c r="S8" s="203">
        <v>5.63</v>
      </c>
      <c r="T8" s="203">
        <v>0</v>
      </c>
      <c r="U8" s="203">
        <v>1.1499999999999999</v>
      </c>
      <c r="V8" s="203">
        <v>4.33</v>
      </c>
      <c r="W8" s="203">
        <v>6.84</v>
      </c>
      <c r="X8" s="203">
        <v>31.47</v>
      </c>
      <c r="Y8" s="203">
        <v>0</v>
      </c>
      <c r="Z8" s="203">
        <v>66.849999999999994</v>
      </c>
      <c r="AA8" s="203">
        <v>19.059999999999999</v>
      </c>
      <c r="AB8" s="203">
        <v>0</v>
      </c>
      <c r="AC8" s="203">
        <v>19.32</v>
      </c>
      <c r="AD8" s="203">
        <v>0</v>
      </c>
      <c r="AE8" s="203">
        <v>0</v>
      </c>
      <c r="AF8" s="203">
        <v>0</v>
      </c>
      <c r="AG8" s="203">
        <v>42.44</v>
      </c>
      <c r="AH8" s="203">
        <v>0</v>
      </c>
      <c r="AI8" s="203">
        <v>50.92</v>
      </c>
      <c r="AJ8" s="203">
        <v>0</v>
      </c>
      <c r="AK8" s="203">
        <v>15.59</v>
      </c>
      <c r="AL8" s="203">
        <v>0</v>
      </c>
      <c r="AM8" s="203">
        <v>0</v>
      </c>
      <c r="AN8" s="203">
        <v>0</v>
      </c>
      <c r="AO8" s="203">
        <v>317.51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19.37</v>
      </c>
      <c r="E9" s="203">
        <v>0</v>
      </c>
      <c r="F9" s="203">
        <v>0</v>
      </c>
      <c r="G9" s="203">
        <v>23.61</v>
      </c>
      <c r="H9" s="203">
        <v>0</v>
      </c>
      <c r="I9" s="203">
        <v>0</v>
      </c>
      <c r="J9" s="203">
        <v>40.68</v>
      </c>
      <c r="K9" s="203">
        <v>240.31</v>
      </c>
      <c r="L9" s="203">
        <v>2.95</v>
      </c>
      <c r="M9" s="203">
        <v>2.4300000000000002</v>
      </c>
      <c r="N9" s="203">
        <v>1.99</v>
      </c>
      <c r="O9" s="203">
        <v>1.37</v>
      </c>
      <c r="P9" s="203">
        <v>1.06</v>
      </c>
      <c r="Q9" s="203">
        <v>2.13</v>
      </c>
      <c r="R9" s="203">
        <v>8.7799999999999994</v>
      </c>
      <c r="S9" s="203">
        <v>5.63</v>
      </c>
      <c r="T9" s="203">
        <v>0</v>
      </c>
      <c r="U9" s="203">
        <v>1.1499999999999999</v>
      </c>
      <c r="V9" s="203">
        <v>4.33</v>
      </c>
      <c r="W9" s="203">
        <v>6.84</v>
      </c>
      <c r="X9" s="203">
        <v>31.47</v>
      </c>
      <c r="Y9" s="203">
        <v>0</v>
      </c>
      <c r="Z9" s="203">
        <v>66.849999999999994</v>
      </c>
      <c r="AA9" s="203">
        <v>19.059999999999999</v>
      </c>
      <c r="AB9" s="203">
        <v>0</v>
      </c>
      <c r="AC9" s="203">
        <v>19.32</v>
      </c>
      <c r="AD9" s="203">
        <v>0</v>
      </c>
      <c r="AE9" s="203">
        <v>0</v>
      </c>
      <c r="AF9" s="203">
        <v>0</v>
      </c>
      <c r="AG9" s="203">
        <v>42.44</v>
      </c>
      <c r="AH9" s="203">
        <v>0</v>
      </c>
      <c r="AI9" s="203">
        <v>50.92</v>
      </c>
      <c r="AJ9" s="203">
        <v>0</v>
      </c>
      <c r="AK9" s="203">
        <v>15.59</v>
      </c>
      <c r="AL9" s="203">
        <v>0</v>
      </c>
      <c r="AM9" s="203">
        <v>0</v>
      </c>
      <c r="AN9" s="203">
        <v>0</v>
      </c>
      <c r="AO9" s="203">
        <v>317.51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19.37</v>
      </c>
      <c r="E10" s="203">
        <v>0</v>
      </c>
      <c r="F10" s="203">
        <v>0</v>
      </c>
      <c r="G10" s="203">
        <v>23.61</v>
      </c>
      <c r="H10" s="203">
        <v>0</v>
      </c>
      <c r="I10" s="203">
        <v>0</v>
      </c>
      <c r="J10" s="203">
        <v>40.68</v>
      </c>
      <c r="K10" s="203">
        <v>240.31</v>
      </c>
      <c r="L10" s="203">
        <v>2.95</v>
      </c>
      <c r="M10" s="203">
        <v>2.4300000000000002</v>
      </c>
      <c r="N10" s="203">
        <v>1.99</v>
      </c>
      <c r="O10" s="203">
        <v>1.37</v>
      </c>
      <c r="P10" s="203">
        <v>1.06</v>
      </c>
      <c r="Q10" s="203">
        <v>2.13</v>
      </c>
      <c r="R10" s="203">
        <v>8.7799999999999994</v>
      </c>
      <c r="S10" s="203">
        <v>5.63</v>
      </c>
      <c r="T10" s="203">
        <v>0</v>
      </c>
      <c r="U10" s="203">
        <v>1.1499999999999999</v>
      </c>
      <c r="V10" s="203">
        <v>4.33</v>
      </c>
      <c r="W10" s="203">
        <v>6.84</v>
      </c>
      <c r="X10" s="203">
        <v>31.47</v>
      </c>
      <c r="Y10" s="203">
        <v>0</v>
      </c>
      <c r="Z10" s="203">
        <v>66.849999999999994</v>
      </c>
      <c r="AA10" s="203">
        <v>19.059999999999999</v>
      </c>
      <c r="AB10" s="203">
        <v>0</v>
      </c>
      <c r="AC10" s="203">
        <v>19.32</v>
      </c>
      <c r="AD10" s="203">
        <v>0</v>
      </c>
      <c r="AE10" s="203">
        <v>0</v>
      </c>
      <c r="AF10" s="203">
        <v>0</v>
      </c>
      <c r="AG10" s="203">
        <v>42.44</v>
      </c>
      <c r="AH10" s="203">
        <v>0</v>
      </c>
      <c r="AI10" s="203">
        <v>50.92</v>
      </c>
      <c r="AJ10" s="203">
        <v>0</v>
      </c>
      <c r="AK10" s="203">
        <v>15.59</v>
      </c>
      <c r="AL10" s="203">
        <v>0</v>
      </c>
      <c r="AM10" s="203">
        <v>0</v>
      </c>
      <c r="AN10" s="203">
        <v>0</v>
      </c>
      <c r="AO10" s="203">
        <v>317.51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19.37</v>
      </c>
      <c r="E11" s="203">
        <v>0</v>
      </c>
      <c r="F11" s="203">
        <v>0</v>
      </c>
      <c r="G11" s="203">
        <v>23.61</v>
      </c>
      <c r="H11" s="203">
        <v>0</v>
      </c>
      <c r="I11" s="203">
        <v>0</v>
      </c>
      <c r="J11" s="203">
        <v>40.68</v>
      </c>
      <c r="K11" s="203">
        <v>240.31</v>
      </c>
      <c r="L11" s="203">
        <v>2.95</v>
      </c>
      <c r="M11" s="203">
        <v>2.4300000000000002</v>
      </c>
      <c r="N11" s="203">
        <v>1.99</v>
      </c>
      <c r="O11" s="203">
        <v>1.37</v>
      </c>
      <c r="P11" s="203">
        <v>1.06</v>
      </c>
      <c r="Q11" s="203">
        <v>2.13</v>
      </c>
      <c r="R11" s="203">
        <v>8.7799999999999994</v>
      </c>
      <c r="S11" s="203">
        <v>5.63</v>
      </c>
      <c r="T11" s="203">
        <v>0</v>
      </c>
      <c r="U11" s="203">
        <v>1.1499999999999999</v>
      </c>
      <c r="V11" s="203">
        <v>4.33</v>
      </c>
      <c r="W11" s="203">
        <v>6.84</v>
      </c>
      <c r="X11" s="203">
        <v>31.47</v>
      </c>
      <c r="Y11" s="203">
        <v>0</v>
      </c>
      <c r="Z11" s="203">
        <v>66.849999999999994</v>
      </c>
      <c r="AA11" s="203">
        <v>19.059999999999999</v>
      </c>
      <c r="AB11" s="203">
        <v>0</v>
      </c>
      <c r="AC11" s="203">
        <v>19.32</v>
      </c>
      <c r="AD11" s="203">
        <v>0</v>
      </c>
      <c r="AE11" s="203">
        <v>0</v>
      </c>
      <c r="AF11" s="203">
        <v>0</v>
      </c>
      <c r="AG11" s="203">
        <v>42.44</v>
      </c>
      <c r="AH11" s="203">
        <v>0</v>
      </c>
      <c r="AI11" s="203">
        <v>50.92</v>
      </c>
      <c r="AJ11" s="203">
        <v>0</v>
      </c>
      <c r="AK11" s="203">
        <v>15.59</v>
      </c>
      <c r="AL11" s="203">
        <v>0</v>
      </c>
      <c r="AM11" s="203">
        <v>0</v>
      </c>
      <c r="AN11" s="203">
        <v>0</v>
      </c>
      <c r="AO11" s="203">
        <v>317.51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19.37</v>
      </c>
      <c r="E12" s="203">
        <v>0</v>
      </c>
      <c r="F12" s="203">
        <v>0</v>
      </c>
      <c r="G12" s="203">
        <v>23.61</v>
      </c>
      <c r="H12" s="203">
        <v>0</v>
      </c>
      <c r="I12" s="203">
        <v>0</v>
      </c>
      <c r="J12" s="203">
        <v>40.68</v>
      </c>
      <c r="K12" s="203">
        <v>240.31</v>
      </c>
      <c r="L12" s="203">
        <v>2.95</v>
      </c>
      <c r="M12" s="203">
        <v>2.4300000000000002</v>
      </c>
      <c r="N12" s="203">
        <v>1.99</v>
      </c>
      <c r="O12" s="203">
        <v>1.37</v>
      </c>
      <c r="P12" s="203">
        <v>1.06</v>
      </c>
      <c r="Q12" s="203">
        <v>2.13</v>
      </c>
      <c r="R12" s="203">
        <v>8.7799999999999994</v>
      </c>
      <c r="S12" s="203">
        <v>5.63</v>
      </c>
      <c r="T12" s="203">
        <v>0</v>
      </c>
      <c r="U12" s="203">
        <v>1.1499999999999999</v>
      </c>
      <c r="V12" s="203">
        <v>4.33</v>
      </c>
      <c r="W12" s="203">
        <v>6.84</v>
      </c>
      <c r="X12" s="203">
        <v>31.47</v>
      </c>
      <c r="Y12" s="203">
        <v>0</v>
      </c>
      <c r="Z12" s="203">
        <v>66.849999999999994</v>
      </c>
      <c r="AA12" s="203">
        <v>19.059999999999999</v>
      </c>
      <c r="AB12" s="203">
        <v>0</v>
      </c>
      <c r="AC12" s="203">
        <v>19.32</v>
      </c>
      <c r="AD12" s="203">
        <v>0</v>
      </c>
      <c r="AE12" s="203">
        <v>0</v>
      </c>
      <c r="AF12" s="203">
        <v>0</v>
      </c>
      <c r="AG12" s="203">
        <v>42.44</v>
      </c>
      <c r="AH12" s="203">
        <v>0</v>
      </c>
      <c r="AI12" s="203">
        <v>50.92</v>
      </c>
      <c r="AJ12" s="203">
        <v>0</v>
      </c>
      <c r="AK12" s="203">
        <v>15.59</v>
      </c>
      <c r="AL12" s="203">
        <v>0</v>
      </c>
      <c r="AM12" s="203">
        <v>0</v>
      </c>
      <c r="AN12" s="203">
        <v>0</v>
      </c>
      <c r="AO12" s="203">
        <v>317.51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19.37</v>
      </c>
      <c r="E13" s="203">
        <v>0</v>
      </c>
      <c r="F13" s="203">
        <v>0</v>
      </c>
      <c r="G13" s="203">
        <v>23.61</v>
      </c>
      <c r="H13" s="203">
        <v>0</v>
      </c>
      <c r="I13" s="203">
        <v>0</v>
      </c>
      <c r="J13" s="203">
        <v>40.68</v>
      </c>
      <c r="K13" s="203">
        <v>240.31</v>
      </c>
      <c r="L13" s="203">
        <v>2.95</v>
      </c>
      <c r="M13" s="203">
        <v>2.4300000000000002</v>
      </c>
      <c r="N13" s="203">
        <v>1.99</v>
      </c>
      <c r="O13" s="203">
        <v>1.37</v>
      </c>
      <c r="P13" s="203">
        <v>1.06</v>
      </c>
      <c r="Q13" s="203">
        <v>2.13</v>
      </c>
      <c r="R13" s="203">
        <v>8.7799999999999994</v>
      </c>
      <c r="S13" s="203">
        <v>5.63</v>
      </c>
      <c r="T13" s="203">
        <v>0</v>
      </c>
      <c r="U13" s="203">
        <v>1.1499999999999999</v>
      </c>
      <c r="V13" s="203">
        <v>4.33</v>
      </c>
      <c r="W13" s="203">
        <v>6.84</v>
      </c>
      <c r="X13" s="203">
        <v>31.47</v>
      </c>
      <c r="Y13" s="203">
        <v>0</v>
      </c>
      <c r="Z13" s="203">
        <v>66.849999999999994</v>
      </c>
      <c r="AA13" s="203">
        <v>19.059999999999999</v>
      </c>
      <c r="AB13" s="203">
        <v>0</v>
      </c>
      <c r="AC13" s="203">
        <v>19.32</v>
      </c>
      <c r="AD13" s="203">
        <v>0</v>
      </c>
      <c r="AE13" s="203">
        <v>0</v>
      </c>
      <c r="AF13" s="203">
        <v>0</v>
      </c>
      <c r="AG13" s="203">
        <v>42.44</v>
      </c>
      <c r="AH13" s="203">
        <v>0</v>
      </c>
      <c r="AI13" s="203">
        <v>50.92</v>
      </c>
      <c r="AJ13" s="203">
        <v>0</v>
      </c>
      <c r="AK13" s="203">
        <v>15.59</v>
      </c>
      <c r="AL13" s="203">
        <v>0</v>
      </c>
      <c r="AM13" s="203">
        <v>0</v>
      </c>
      <c r="AN13" s="203">
        <v>0</v>
      </c>
      <c r="AO13" s="203">
        <v>317.51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19.37</v>
      </c>
      <c r="E14" s="203">
        <v>0</v>
      </c>
      <c r="F14" s="203">
        <v>0</v>
      </c>
      <c r="G14" s="203">
        <v>23.61</v>
      </c>
      <c r="H14" s="203">
        <v>0</v>
      </c>
      <c r="I14" s="203">
        <v>0</v>
      </c>
      <c r="J14" s="203">
        <v>40.68</v>
      </c>
      <c r="K14" s="203">
        <v>240.31</v>
      </c>
      <c r="L14" s="203">
        <v>2.95</v>
      </c>
      <c r="M14" s="203">
        <v>2.4300000000000002</v>
      </c>
      <c r="N14" s="203">
        <v>1.99</v>
      </c>
      <c r="O14" s="203">
        <v>1.37</v>
      </c>
      <c r="P14" s="203">
        <v>1.06</v>
      </c>
      <c r="Q14" s="203">
        <v>2.13</v>
      </c>
      <c r="R14" s="203">
        <v>8.7799999999999994</v>
      </c>
      <c r="S14" s="203">
        <v>5.63</v>
      </c>
      <c r="T14" s="203">
        <v>0</v>
      </c>
      <c r="U14" s="203">
        <v>1.1499999999999999</v>
      </c>
      <c r="V14" s="203">
        <v>4.33</v>
      </c>
      <c r="W14" s="203">
        <v>6.84</v>
      </c>
      <c r="X14" s="203">
        <v>31.47</v>
      </c>
      <c r="Y14" s="203">
        <v>0</v>
      </c>
      <c r="Z14" s="203">
        <v>66.849999999999994</v>
      </c>
      <c r="AA14" s="203">
        <v>19.059999999999999</v>
      </c>
      <c r="AB14" s="203">
        <v>0</v>
      </c>
      <c r="AC14" s="203">
        <v>19.32</v>
      </c>
      <c r="AD14" s="203">
        <v>0</v>
      </c>
      <c r="AE14" s="203">
        <v>0</v>
      </c>
      <c r="AF14" s="203">
        <v>0</v>
      </c>
      <c r="AG14" s="203">
        <v>42.44</v>
      </c>
      <c r="AH14" s="203">
        <v>0</v>
      </c>
      <c r="AI14" s="203">
        <v>50.92</v>
      </c>
      <c r="AJ14" s="203">
        <v>0</v>
      </c>
      <c r="AK14" s="203">
        <v>15.59</v>
      </c>
      <c r="AL14" s="203">
        <v>0</v>
      </c>
      <c r="AM14" s="203">
        <v>0</v>
      </c>
      <c r="AN14" s="203">
        <v>0</v>
      </c>
      <c r="AO14" s="203">
        <v>317.51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19.510000000000002</v>
      </c>
      <c r="E15" s="203">
        <v>0</v>
      </c>
      <c r="F15" s="203">
        <v>0</v>
      </c>
      <c r="G15" s="203">
        <v>23.61</v>
      </c>
      <c r="H15" s="203">
        <v>0</v>
      </c>
      <c r="I15" s="203">
        <v>0</v>
      </c>
      <c r="J15" s="203">
        <v>40.68</v>
      </c>
      <c r="K15" s="203">
        <v>240.31</v>
      </c>
      <c r="L15" s="203">
        <v>2.95</v>
      </c>
      <c r="M15" s="203">
        <v>2.4300000000000002</v>
      </c>
      <c r="N15" s="203">
        <v>1.99</v>
      </c>
      <c r="O15" s="203">
        <v>1.37</v>
      </c>
      <c r="P15" s="203">
        <v>1.06</v>
      </c>
      <c r="Q15" s="203">
        <v>2.13</v>
      </c>
      <c r="R15" s="203">
        <v>8.7799999999999994</v>
      </c>
      <c r="S15" s="203">
        <v>5.63</v>
      </c>
      <c r="T15" s="203">
        <v>0</v>
      </c>
      <c r="U15" s="203">
        <v>1.1499999999999999</v>
      </c>
      <c r="V15" s="203">
        <v>4.33</v>
      </c>
      <c r="W15" s="203">
        <v>6.84</v>
      </c>
      <c r="X15" s="203">
        <v>31.47</v>
      </c>
      <c r="Y15" s="203">
        <v>0</v>
      </c>
      <c r="Z15" s="203">
        <v>66.849999999999994</v>
      </c>
      <c r="AA15" s="203">
        <v>19.059999999999999</v>
      </c>
      <c r="AB15" s="203">
        <v>0</v>
      </c>
      <c r="AC15" s="203">
        <v>19.32</v>
      </c>
      <c r="AD15" s="203">
        <v>0</v>
      </c>
      <c r="AE15" s="203">
        <v>0</v>
      </c>
      <c r="AF15" s="203">
        <v>0</v>
      </c>
      <c r="AG15" s="203">
        <v>42.44</v>
      </c>
      <c r="AH15" s="203">
        <v>0</v>
      </c>
      <c r="AI15" s="203">
        <v>50.92</v>
      </c>
      <c r="AJ15" s="203">
        <v>0</v>
      </c>
      <c r="AK15" s="203">
        <v>15.59</v>
      </c>
      <c r="AL15" s="203">
        <v>0</v>
      </c>
      <c r="AM15" s="203">
        <v>0</v>
      </c>
      <c r="AN15" s="203">
        <v>0</v>
      </c>
      <c r="AO15" s="203">
        <v>317.51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19.510000000000002</v>
      </c>
      <c r="E16" s="203">
        <v>0</v>
      </c>
      <c r="F16" s="203">
        <v>0</v>
      </c>
      <c r="G16" s="203">
        <v>23.61</v>
      </c>
      <c r="H16" s="203">
        <v>0</v>
      </c>
      <c r="I16" s="203">
        <v>0</v>
      </c>
      <c r="J16" s="203">
        <v>40.68</v>
      </c>
      <c r="K16" s="203">
        <v>240.31</v>
      </c>
      <c r="L16" s="203">
        <v>2.95</v>
      </c>
      <c r="M16" s="203">
        <v>2.4300000000000002</v>
      </c>
      <c r="N16" s="203">
        <v>1.99</v>
      </c>
      <c r="O16" s="203">
        <v>1.37</v>
      </c>
      <c r="P16" s="203">
        <v>1.06</v>
      </c>
      <c r="Q16" s="203">
        <v>2.13</v>
      </c>
      <c r="R16" s="203">
        <v>8.7799999999999994</v>
      </c>
      <c r="S16" s="203">
        <v>5.63</v>
      </c>
      <c r="T16" s="203">
        <v>0</v>
      </c>
      <c r="U16" s="203">
        <v>1.1499999999999999</v>
      </c>
      <c r="V16" s="203">
        <v>4.33</v>
      </c>
      <c r="W16" s="203">
        <v>6.84</v>
      </c>
      <c r="X16" s="203">
        <v>31.47</v>
      </c>
      <c r="Y16" s="203">
        <v>0</v>
      </c>
      <c r="Z16" s="203">
        <v>66.849999999999994</v>
      </c>
      <c r="AA16" s="203">
        <v>19.059999999999999</v>
      </c>
      <c r="AB16" s="203">
        <v>0</v>
      </c>
      <c r="AC16" s="203">
        <v>19.32</v>
      </c>
      <c r="AD16" s="203">
        <v>0</v>
      </c>
      <c r="AE16" s="203">
        <v>0</v>
      </c>
      <c r="AF16" s="203">
        <v>0</v>
      </c>
      <c r="AG16" s="203">
        <v>42.44</v>
      </c>
      <c r="AH16" s="203">
        <v>0</v>
      </c>
      <c r="AI16" s="203">
        <v>50.92</v>
      </c>
      <c r="AJ16" s="203">
        <v>0</v>
      </c>
      <c r="AK16" s="203">
        <v>15.59</v>
      </c>
      <c r="AL16" s="203">
        <v>0</v>
      </c>
      <c r="AM16" s="203">
        <v>0</v>
      </c>
      <c r="AN16" s="203">
        <v>0</v>
      </c>
      <c r="AO16" s="203">
        <v>317.51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19.510000000000002</v>
      </c>
      <c r="E17" s="203">
        <v>0</v>
      </c>
      <c r="F17" s="203">
        <v>0</v>
      </c>
      <c r="G17" s="203">
        <v>23.61</v>
      </c>
      <c r="H17" s="203">
        <v>0</v>
      </c>
      <c r="I17" s="203">
        <v>0</v>
      </c>
      <c r="J17" s="203">
        <v>40.68</v>
      </c>
      <c r="K17" s="203">
        <v>240.31</v>
      </c>
      <c r="L17" s="203">
        <v>2.95</v>
      </c>
      <c r="M17" s="203">
        <v>2.4300000000000002</v>
      </c>
      <c r="N17" s="203">
        <v>1.99</v>
      </c>
      <c r="O17" s="203">
        <v>1.37</v>
      </c>
      <c r="P17" s="203">
        <v>1.06</v>
      </c>
      <c r="Q17" s="203">
        <v>2.13</v>
      </c>
      <c r="R17" s="203">
        <v>8.7799999999999994</v>
      </c>
      <c r="S17" s="203">
        <v>5.63</v>
      </c>
      <c r="T17" s="203">
        <v>0</v>
      </c>
      <c r="U17" s="203">
        <v>1.1499999999999999</v>
      </c>
      <c r="V17" s="203">
        <v>4.33</v>
      </c>
      <c r="W17" s="203">
        <v>6.84</v>
      </c>
      <c r="X17" s="203">
        <v>31.47</v>
      </c>
      <c r="Y17" s="203">
        <v>0</v>
      </c>
      <c r="Z17" s="203">
        <v>66.849999999999994</v>
      </c>
      <c r="AA17" s="203">
        <v>19.059999999999999</v>
      </c>
      <c r="AB17" s="203">
        <v>0</v>
      </c>
      <c r="AC17" s="203">
        <v>19.32</v>
      </c>
      <c r="AD17" s="203">
        <v>0</v>
      </c>
      <c r="AE17" s="203">
        <v>0</v>
      </c>
      <c r="AF17" s="203">
        <v>0</v>
      </c>
      <c r="AG17" s="203">
        <v>42.44</v>
      </c>
      <c r="AH17" s="203">
        <v>0</v>
      </c>
      <c r="AI17" s="203">
        <v>50.92</v>
      </c>
      <c r="AJ17" s="203">
        <v>0</v>
      </c>
      <c r="AK17" s="203">
        <v>15.59</v>
      </c>
      <c r="AL17" s="203">
        <v>0</v>
      </c>
      <c r="AM17" s="203">
        <v>0</v>
      </c>
      <c r="AN17" s="203">
        <v>0</v>
      </c>
      <c r="AO17" s="203">
        <v>317.51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19.510000000000002</v>
      </c>
      <c r="E18" s="203">
        <v>0</v>
      </c>
      <c r="F18" s="203">
        <v>0</v>
      </c>
      <c r="G18" s="203">
        <v>23.61</v>
      </c>
      <c r="H18" s="203">
        <v>0</v>
      </c>
      <c r="I18" s="203">
        <v>0</v>
      </c>
      <c r="J18" s="203">
        <v>40.68</v>
      </c>
      <c r="K18" s="203">
        <v>240.31</v>
      </c>
      <c r="L18" s="203">
        <v>2.95</v>
      </c>
      <c r="M18" s="203">
        <v>2.4300000000000002</v>
      </c>
      <c r="N18" s="203">
        <v>1.99</v>
      </c>
      <c r="O18" s="203">
        <v>1.37</v>
      </c>
      <c r="P18" s="203">
        <v>1.06</v>
      </c>
      <c r="Q18" s="203">
        <v>2.13</v>
      </c>
      <c r="R18" s="203">
        <v>8.7799999999999994</v>
      </c>
      <c r="S18" s="203">
        <v>5.63</v>
      </c>
      <c r="T18" s="203">
        <v>0</v>
      </c>
      <c r="U18" s="203">
        <v>1.1499999999999999</v>
      </c>
      <c r="V18" s="203">
        <v>4.33</v>
      </c>
      <c r="W18" s="203">
        <v>6.84</v>
      </c>
      <c r="X18" s="203">
        <v>31.47</v>
      </c>
      <c r="Y18" s="203">
        <v>0</v>
      </c>
      <c r="Z18" s="203">
        <v>66.849999999999994</v>
      </c>
      <c r="AA18" s="203">
        <v>19.059999999999999</v>
      </c>
      <c r="AB18" s="203">
        <v>0</v>
      </c>
      <c r="AC18" s="203">
        <v>19.32</v>
      </c>
      <c r="AD18" s="203">
        <v>0</v>
      </c>
      <c r="AE18" s="203">
        <v>0</v>
      </c>
      <c r="AF18" s="203">
        <v>0</v>
      </c>
      <c r="AG18" s="203">
        <v>42.44</v>
      </c>
      <c r="AH18" s="203">
        <v>0</v>
      </c>
      <c r="AI18" s="203">
        <v>50.92</v>
      </c>
      <c r="AJ18" s="203">
        <v>0</v>
      </c>
      <c r="AK18" s="203">
        <v>15.59</v>
      </c>
      <c r="AL18" s="203">
        <v>0</v>
      </c>
      <c r="AM18" s="203">
        <v>0</v>
      </c>
      <c r="AN18" s="203">
        <v>0</v>
      </c>
      <c r="AO18" s="203">
        <v>317.51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19.510000000000002</v>
      </c>
      <c r="E19" s="203">
        <v>0</v>
      </c>
      <c r="F19" s="203">
        <v>0</v>
      </c>
      <c r="G19" s="203">
        <v>23.61</v>
      </c>
      <c r="H19" s="203">
        <v>0</v>
      </c>
      <c r="I19" s="203">
        <v>0</v>
      </c>
      <c r="J19" s="203">
        <v>40.68</v>
      </c>
      <c r="K19" s="203">
        <v>240.31</v>
      </c>
      <c r="L19" s="203">
        <v>2.95</v>
      </c>
      <c r="M19" s="203">
        <v>2.4300000000000002</v>
      </c>
      <c r="N19" s="203">
        <v>1.99</v>
      </c>
      <c r="O19" s="203">
        <v>1.37</v>
      </c>
      <c r="P19" s="203">
        <v>1.06</v>
      </c>
      <c r="Q19" s="203">
        <v>2.13</v>
      </c>
      <c r="R19" s="203">
        <v>8.7799999999999994</v>
      </c>
      <c r="S19" s="203">
        <v>5.63</v>
      </c>
      <c r="T19" s="203">
        <v>0</v>
      </c>
      <c r="U19" s="203">
        <v>1.1499999999999999</v>
      </c>
      <c r="V19" s="203">
        <v>4.33</v>
      </c>
      <c r="W19" s="203">
        <v>6.84</v>
      </c>
      <c r="X19" s="203">
        <v>31.47</v>
      </c>
      <c r="Y19" s="203">
        <v>0</v>
      </c>
      <c r="Z19" s="203">
        <v>66.849999999999994</v>
      </c>
      <c r="AA19" s="203">
        <v>19.059999999999999</v>
      </c>
      <c r="AB19" s="203">
        <v>0</v>
      </c>
      <c r="AC19" s="203">
        <v>18.899999999999999</v>
      </c>
      <c r="AD19" s="203">
        <v>0</v>
      </c>
      <c r="AE19" s="203">
        <v>0</v>
      </c>
      <c r="AF19" s="203">
        <v>0</v>
      </c>
      <c r="AG19" s="203">
        <v>42.44</v>
      </c>
      <c r="AH19" s="203">
        <v>0</v>
      </c>
      <c r="AI19" s="203">
        <v>50.92</v>
      </c>
      <c r="AJ19" s="203">
        <v>0</v>
      </c>
      <c r="AK19" s="203">
        <v>15.59</v>
      </c>
      <c r="AL19" s="203">
        <v>0</v>
      </c>
      <c r="AM19" s="203">
        <v>0</v>
      </c>
      <c r="AN19" s="203">
        <v>0</v>
      </c>
      <c r="AO19" s="203">
        <v>317.51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19.510000000000002</v>
      </c>
      <c r="E20" s="203">
        <v>0</v>
      </c>
      <c r="F20" s="203">
        <v>0</v>
      </c>
      <c r="G20" s="203">
        <v>23.61</v>
      </c>
      <c r="H20" s="203">
        <v>0</v>
      </c>
      <c r="I20" s="203">
        <v>0</v>
      </c>
      <c r="J20" s="203">
        <v>40.68</v>
      </c>
      <c r="K20" s="203">
        <v>240.31</v>
      </c>
      <c r="L20" s="203">
        <v>2.95</v>
      </c>
      <c r="M20" s="203">
        <v>2.4300000000000002</v>
      </c>
      <c r="N20" s="203">
        <v>1.99</v>
      </c>
      <c r="O20" s="203">
        <v>1.37</v>
      </c>
      <c r="P20" s="203">
        <v>1.06</v>
      </c>
      <c r="Q20" s="203">
        <v>2.13</v>
      </c>
      <c r="R20" s="203">
        <v>8.7799999999999994</v>
      </c>
      <c r="S20" s="203">
        <v>5.63</v>
      </c>
      <c r="T20" s="203">
        <v>0</v>
      </c>
      <c r="U20" s="203">
        <v>1.1499999999999999</v>
      </c>
      <c r="V20" s="203">
        <v>4.33</v>
      </c>
      <c r="W20" s="203">
        <v>6.84</v>
      </c>
      <c r="X20" s="203">
        <v>31.47</v>
      </c>
      <c r="Y20" s="203">
        <v>0</v>
      </c>
      <c r="Z20" s="203">
        <v>66.849999999999994</v>
      </c>
      <c r="AA20" s="203">
        <v>19.059999999999999</v>
      </c>
      <c r="AB20" s="203">
        <v>0</v>
      </c>
      <c r="AC20" s="203">
        <v>18.899999999999999</v>
      </c>
      <c r="AD20" s="203">
        <v>0</v>
      </c>
      <c r="AE20" s="203">
        <v>0</v>
      </c>
      <c r="AF20" s="203">
        <v>0</v>
      </c>
      <c r="AG20" s="203">
        <v>42.44</v>
      </c>
      <c r="AH20" s="203">
        <v>0</v>
      </c>
      <c r="AI20" s="203">
        <v>50.92</v>
      </c>
      <c r="AJ20" s="203">
        <v>0</v>
      </c>
      <c r="AK20" s="203">
        <v>15.59</v>
      </c>
      <c r="AL20" s="203">
        <v>0</v>
      </c>
      <c r="AM20" s="203">
        <v>0</v>
      </c>
      <c r="AN20" s="203">
        <v>0</v>
      </c>
      <c r="AO20" s="203">
        <v>317.51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19.600000000000001</v>
      </c>
      <c r="E21" s="203">
        <v>0</v>
      </c>
      <c r="F21" s="203">
        <v>0</v>
      </c>
      <c r="G21" s="203">
        <v>23.61</v>
      </c>
      <c r="H21" s="203">
        <v>0</v>
      </c>
      <c r="I21" s="203">
        <v>0</v>
      </c>
      <c r="J21" s="203">
        <v>40.68</v>
      </c>
      <c r="K21" s="203">
        <v>240.31</v>
      </c>
      <c r="L21" s="203">
        <v>2.95</v>
      </c>
      <c r="M21" s="203">
        <v>2.4300000000000002</v>
      </c>
      <c r="N21" s="203">
        <v>1.99</v>
      </c>
      <c r="O21" s="203">
        <v>1.37</v>
      </c>
      <c r="P21" s="203">
        <v>1.06</v>
      </c>
      <c r="Q21" s="203">
        <v>2.13</v>
      </c>
      <c r="R21" s="203">
        <v>8.7799999999999994</v>
      </c>
      <c r="S21" s="203">
        <v>5.63</v>
      </c>
      <c r="T21" s="203">
        <v>0</v>
      </c>
      <c r="U21" s="203">
        <v>1.1499999999999999</v>
      </c>
      <c r="V21" s="203">
        <v>4.33</v>
      </c>
      <c r="W21" s="203">
        <v>6.97</v>
      </c>
      <c r="X21" s="203">
        <v>31.47</v>
      </c>
      <c r="Y21" s="203">
        <v>0</v>
      </c>
      <c r="Z21" s="203">
        <v>66.849999999999994</v>
      </c>
      <c r="AA21" s="203">
        <v>19.059999999999999</v>
      </c>
      <c r="AB21" s="203">
        <v>0</v>
      </c>
      <c r="AC21" s="203">
        <v>18.899999999999999</v>
      </c>
      <c r="AD21" s="203">
        <v>0</v>
      </c>
      <c r="AE21" s="203">
        <v>0</v>
      </c>
      <c r="AF21" s="203">
        <v>0</v>
      </c>
      <c r="AG21" s="203">
        <v>42.44</v>
      </c>
      <c r="AH21" s="203">
        <v>0</v>
      </c>
      <c r="AI21" s="203">
        <v>50.92</v>
      </c>
      <c r="AJ21" s="203">
        <v>0</v>
      </c>
      <c r="AK21" s="203">
        <v>15.59</v>
      </c>
      <c r="AL21" s="203">
        <v>0</v>
      </c>
      <c r="AM21" s="203">
        <v>0</v>
      </c>
      <c r="AN21" s="203">
        <v>0</v>
      </c>
      <c r="AO21" s="203">
        <v>317.51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19.600000000000001</v>
      </c>
      <c r="E22" s="203">
        <v>0</v>
      </c>
      <c r="F22" s="203">
        <v>0</v>
      </c>
      <c r="G22" s="203">
        <v>23.61</v>
      </c>
      <c r="H22" s="203">
        <v>0</v>
      </c>
      <c r="I22" s="203">
        <v>0</v>
      </c>
      <c r="J22" s="203">
        <v>40.68</v>
      </c>
      <c r="K22" s="203">
        <v>240.32</v>
      </c>
      <c r="L22" s="203">
        <v>2.95</v>
      </c>
      <c r="M22" s="203">
        <v>2.4300000000000002</v>
      </c>
      <c r="N22" s="203">
        <v>1.99</v>
      </c>
      <c r="O22" s="203">
        <v>1.37</v>
      </c>
      <c r="P22" s="203">
        <v>1.06</v>
      </c>
      <c r="Q22" s="203">
        <v>2.13</v>
      </c>
      <c r="R22" s="203">
        <v>8.7799999999999994</v>
      </c>
      <c r="S22" s="203">
        <v>5.63</v>
      </c>
      <c r="T22" s="203">
        <v>0</v>
      </c>
      <c r="U22" s="203">
        <v>1.1499999999999999</v>
      </c>
      <c r="V22" s="203">
        <v>4.33</v>
      </c>
      <c r="W22" s="203">
        <v>6.97</v>
      </c>
      <c r="X22" s="203">
        <v>31.47</v>
      </c>
      <c r="Y22" s="203">
        <v>0</v>
      </c>
      <c r="Z22" s="203">
        <v>66.849999999999994</v>
      </c>
      <c r="AA22" s="203">
        <v>19.059999999999999</v>
      </c>
      <c r="AB22" s="203">
        <v>0</v>
      </c>
      <c r="AC22" s="203">
        <v>18.899999999999999</v>
      </c>
      <c r="AD22" s="203">
        <v>0</v>
      </c>
      <c r="AE22" s="203">
        <v>0</v>
      </c>
      <c r="AF22" s="203">
        <v>0</v>
      </c>
      <c r="AG22" s="203">
        <v>42.44</v>
      </c>
      <c r="AH22" s="203">
        <v>0</v>
      </c>
      <c r="AI22" s="203">
        <v>50.92</v>
      </c>
      <c r="AJ22" s="203">
        <v>0</v>
      </c>
      <c r="AK22" s="203">
        <v>15.59</v>
      </c>
      <c r="AL22" s="203">
        <v>0</v>
      </c>
      <c r="AM22" s="203">
        <v>0</v>
      </c>
      <c r="AN22" s="203">
        <v>0</v>
      </c>
      <c r="AO22" s="203">
        <v>317.51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19.600000000000001</v>
      </c>
      <c r="E23" s="203">
        <v>0</v>
      </c>
      <c r="F23" s="203">
        <v>0</v>
      </c>
      <c r="G23" s="203">
        <v>23.61</v>
      </c>
      <c r="H23" s="203">
        <v>0</v>
      </c>
      <c r="I23" s="203">
        <v>0</v>
      </c>
      <c r="J23" s="203">
        <v>40.68</v>
      </c>
      <c r="K23" s="203">
        <v>240.32</v>
      </c>
      <c r="L23" s="203">
        <v>2.95</v>
      </c>
      <c r="M23" s="203">
        <v>2.4300000000000002</v>
      </c>
      <c r="N23" s="203">
        <v>1.99</v>
      </c>
      <c r="O23" s="203">
        <v>1.37</v>
      </c>
      <c r="P23" s="203">
        <v>1.06</v>
      </c>
      <c r="Q23" s="203">
        <v>2.13</v>
      </c>
      <c r="R23" s="203">
        <v>8.7799999999999994</v>
      </c>
      <c r="S23" s="203">
        <v>5.63</v>
      </c>
      <c r="T23" s="203">
        <v>0</v>
      </c>
      <c r="U23" s="203">
        <v>1.1499999999999999</v>
      </c>
      <c r="V23" s="203">
        <v>4.33</v>
      </c>
      <c r="W23" s="203">
        <v>6.97</v>
      </c>
      <c r="X23" s="203">
        <v>32.79</v>
      </c>
      <c r="Y23" s="203">
        <v>0</v>
      </c>
      <c r="Z23" s="203">
        <v>66.849999999999994</v>
      </c>
      <c r="AA23" s="203">
        <v>19.059999999999999</v>
      </c>
      <c r="AB23" s="203">
        <v>0</v>
      </c>
      <c r="AC23" s="203">
        <v>18.899999999999999</v>
      </c>
      <c r="AD23" s="203">
        <v>0</v>
      </c>
      <c r="AE23" s="203">
        <v>0</v>
      </c>
      <c r="AF23" s="203">
        <v>0</v>
      </c>
      <c r="AG23" s="203">
        <v>42.44</v>
      </c>
      <c r="AH23" s="203">
        <v>0</v>
      </c>
      <c r="AI23" s="203">
        <v>50.92</v>
      </c>
      <c r="AJ23" s="203">
        <v>0</v>
      </c>
      <c r="AK23" s="203">
        <v>15.59</v>
      </c>
      <c r="AL23" s="203">
        <v>0</v>
      </c>
      <c r="AM23" s="203">
        <v>0</v>
      </c>
      <c r="AN23" s="203">
        <v>0</v>
      </c>
      <c r="AO23" s="203">
        <v>317.51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19.600000000000001</v>
      </c>
      <c r="E24" s="203">
        <v>0</v>
      </c>
      <c r="F24" s="203">
        <v>0</v>
      </c>
      <c r="G24" s="203">
        <v>23.61</v>
      </c>
      <c r="H24" s="203">
        <v>0</v>
      </c>
      <c r="I24" s="203">
        <v>0</v>
      </c>
      <c r="J24" s="203">
        <v>40.68</v>
      </c>
      <c r="K24" s="203">
        <v>240.32</v>
      </c>
      <c r="L24" s="203">
        <v>2.95</v>
      </c>
      <c r="M24" s="203">
        <v>2.4300000000000002</v>
      </c>
      <c r="N24" s="203">
        <v>1.99</v>
      </c>
      <c r="O24" s="203">
        <v>1.37</v>
      </c>
      <c r="P24" s="203">
        <v>1.06</v>
      </c>
      <c r="Q24" s="203">
        <v>2.13</v>
      </c>
      <c r="R24" s="203">
        <v>8.7799999999999994</v>
      </c>
      <c r="S24" s="203">
        <v>5.63</v>
      </c>
      <c r="T24" s="203">
        <v>0</v>
      </c>
      <c r="U24" s="203">
        <v>1.1499999999999999</v>
      </c>
      <c r="V24" s="203">
        <v>4.33</v>
      </c>
      <c r="W24" s="203">
        <v>6.97</v>
      </c>
      <c r="X24" s="203">
        <v>31.47</v>
      </c>
      <c r="Y24" s="203">
        <v>0</v>
      </c>
      <c r="Z24" s="203">
        <v>66.849999999999994</v>
      </c>
      <c r="AA24" s="203">
        <v>19.059999999999999</v>
      </c>
      <c r="AB24" s="203">
        <v>0</v>
      </c>
      <c r="AC24" s="203">
        <v>18.899999999999999</v>
      </c>
      <c r="AD24" s="203">
        <v>0</v>
      </c>
      <c r="AE24" s="203">
        <v>0</v>
      </c>
      <c r="AF24" s="203">
        <v>0</v>
      </c>
      <c r="AG24" s="203">
        <v>42.44</v>
      </c>
      <c r="AH24" s="203">
        <v>0</v>
      </c>
      <c r="AI24" s="203">
        <v>50.92</v>
      </c>
      <c r="AJ24" s="203">
        <v>0</v>
      </c>
      <c r="AK24" s="203">
        <v>15.59</v>
      </c>
      <c r="AL24" s="203">
        <v>0</v>
      </c>
      <c r="AM24" s="203">
        <v>0</v>
      </c>
      <c r="AN24" s="203">
        <v>0</v>
      </c>
      <c r="AO24" s="203">
        <v>317.51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19.600000000000001</v>
      </c>
      <c r="E25" s="203">
        <v>0</v>
      </c>
      <c r="F25" s="203">
        <v>0</v>
      </c>
      <c r="G25" s="203">
        <v>23.61</v>
      </c>
      <c r="H25" s="203">
        <v>0</v>
      </c>
      <c r="I25" s="203">
        <v>0</v>
      </c>
      <c r="J25" s="203">
        <v>40.68</v>
      </c>
      <c r="K25" s="203">
        <v>240.32</v>
      </c>
      <c r="L25" s="203">
        <v>2.95</v>
      </c>
      <c r="M25" s="203">
        <v>2.4300000000000002</v>
      </c>
      <c r="N25" s="203">
        <v>1.99</v>
      </c>
      <c r="O25" s="203">
        <v>1.37</v>
      </c>
      <c r="P25" s="203">
        <v>0.79</v>
      </c>
      <c r="Q25" s="203">
        <v>2.13</v>
      </c>
      <c r="R25" s="203">
        <v>8.7799999999999994</v>
      </c>
      <c r="S25" s="203">
        <v>5.63</v>
      </c>
      <c r="T25" s="203">
        <v>0</v>
      </c>
      <c r="U25" s="203">
        <v>1.1499999999999999</v>
      </c>
      <c r="V25" s="203">
        <v>4.33</v>
      </c>
      <c r="W25" s="203">
        <v>6.96</v>
      </c>
      <c r="X25" s="203">
        <v>31.47</v>
      </c>
      <c r="Y25" s="203">
        <v>0</v>
      </c>
      <c r="Z25" s="203">
        <v>66.849999999999994</v>
      </c>
      <c r="AA25" s="203">
        <v>19.059999999999999</v>
      </c>
      <c r="AB25" s="203">
        <v>0</v>
      </c>
      <c r="AC25" s="203">
        <v>18.899999999999999</v>
      </c>
      <c r="AD25" s="203">
        <v>0</v>
      </c>
      <c r="AE25" s="203">
        <v>0</v>
      </c>
      <c r="AF25" s="203">
        <v>0</v>
      </c>
      <c r="AG25" s="203">
        <v>42.44</v>
      </c>
      <c r="AH25" s="203">
        <v>0</v>
      </c>
      <c r="AI25" s="203">
        <v>50.92</v>
      </c>
      <c r="AJ25" s="203">
        <v>0</v>
      </c>
      <c r="AK25" s="203">
        <v>15.59</v>
      </c>
      <c r="AL25" s="203">
        <v>0</v>
      </c>
      <c r="AM25" s="203">
        <v>0</v>
      </c>
      <c r="AN25" s="203">
        <v>0</v>
      </c>
      <c r="AO25" s="203">
        <v>317.51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19.600000000000001</v>
      </c>
      <c r="E26" s="203">
        <v>0</v>
      </c>
      <c r="F26" s="203">
        <v>0</v>
      </c>
      <c r="G26" s="203">
        <v>23.61</v>
      </c>
      <c r="H26" s="203">
        <v>0</v>
      </c>
      <c r="I26" s="203">
        <v>0</v>
      </c>
      <c r="J26" s="203">
        <v>40.68</v>
      </c>
      <c r="K26" s="203">
        <v>240.32</v>
      </c>
      <c r="L26" s="203">
        <v>3.23</v>
      </c>
      <c r="M26" s="203">
        <v>2.4300000000000002</v>
      </c>
      <c r="N26" s="203">
        <v>1.99</v>
      </c>
      <c r="O26" s="203">
        <v>1.37</v>
      </c>
      <c r="P26" s="203">
        <v>0.79</v>
      </c>
      <c r="Q26" s="203">
        <v>2.13</v>
      </c>
      <c r="R26" s="203">
        <v>8.7799999999999994</v>
      </c>
      <c r="S26" s="203">
        <v>5.63</v>
      </c>
      <c r="T26" s="203">
        <v>0</v>
      </c>
      <c r="U26" s="203">
        <v>1.1499999999999999</v>
      </c>
      <c r="V26" s="203">
        <v>4.33</v>
      </c>
      <c r="W26" s="203">
        <v>0.56000000000000005</v>
      </c>
      <c r="X26" s="203">
        <v>2.4900000000000002</v>
      </c>
      <c r="Y26" s="203">
        <v>0</v>
      </c>
      <c r="Z26" s="203">
        <v>36.08</v>
      </c>
      <c r="AA26" s="203">
        <v>19.059999999999999</v>
      </c>
      <c r="AB26" s="203">
        <v>0</v>
      </c>
      <c r="AC26" s="203">
        <v>18.899999999999999</v>
      </c>
      <c r="AD26" s="203">
        <v>0</v>
      </c>
      <c r="AE26" s="203">
        <v>0</v>
      </c>
      <c r="AF26" s="203">
        <v>0</v>
      </c>
      <c r="AG26" s="203">
        <v>42.44</v>
      </c>
      <c r="AH26" s="203">
        <v>0</v>
      </c>
      <c r="AI26" s="203">
        <v>50.92</v>
      </c>
      <c r="AJ26" s="203">
        <v>0</v>
      </c>
      <c r="AK26" s="203">
        <v>15.59</v>
      </c>
      <c r="AL26" s="203">
        <v>0</v>
      </c>
      <c r="AM26" s="203">
        <v>0</v>
      </c>
      <c r="AN26" s="203">
        <v>0</v>
      </c>
      <c r="AO26" s="203">
        <v>317.51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19.600000000000001</v>
      </c>
      <c r="E27" s="203">
        <v>0</v>
      </c>
      <c r="F27" s="203">
        <v>0</v>
      </c>
      <c r="G27" s="203">
        <v>23.61</v>
      </c>
      <c r="H27" s="203">
        <v>0</v>
      </c>
      <c r="I27" s="203">
        <v>0</v>
      </c>
      <c r="J27" s="203">
        <v>40.68</v>
      </c>
      <c r="K27" s="203">
        <v>240.32</v>
      </c>
      <c r="L27" s="203">
        <v>0.55000000000000004</v>
      </c>
      <c r="M27" s="203">
        <v>2.4300000000000002</v>
      </c>
      <c r="N27" s="203">
        <v>1.99</v>
      </c>
      <c r="O27" s="203">
        <v>1.37</v>
      </c>
      <c r="P27" s="203">
        <v>0.79</v>
      </c>
      <c r="Q27" s="203">
        <v>1.2</v>
      </c>
      <c r="R27" s="203">
        <v>4.3499999999999996</v>
      </c>
      <c r="S27" s="203">
        <v>3.05</v>
      </c>
      <c r="T27" s="203">
        <v>0</v>
      </c>
      <c r="U27" s="203">
        <v>0.64</v>
      </c>
      <c r="V27" s="203">
        <v>0.35</v>
      </c>
      <c r="W27" s="203">
        <v>0.56000000000000005</v>
      </c>
      <c r="X27" s="203">
        <v>2.4900000000000002</v>
      </c>
      <c r="Y27" s="203">
        <v>0</v>
      </c>
      <c r="Z27" s="203">
        <v>4.68</v>
      </c>
      <c r="AA27" s="203">
        <v>1.52</v>
      </c>
      <c r="AB27" s="203">
        <v>0</v>
      </c>
      <c r="AC27" s="203">
        <v>18.899999999999999</v>
      </c>
      <c r="AD27" s="203">
        <v>0</v>
      </c>
      <c r="AE27" s="203">
        <v>0</v>
      </c>
      <c r="AF27" s="203">
        <v>0</v>
      </c>
      <c r="AG27" s="203">
        <v>42.44</v>
      </c>
      <c r="AH27" s="203">
        <v>0</v>
      </c>
      <c r="AI27" s="203">
        <v>50.92</v>
      </c>
      <c r="AJ27" s="203">
        <v>0</v>
      </c>
      <c r="AK27" s="203">
        <v>15.59</v>
      </c>
      <c r="AL27" s="203">
        <v>0</v>
      </c>
      <c r="AM27" s="203">
        <v>0</v>
      </c>
      <c r="AN27" s="203">
        <v>0</v>
      </c>
      <c r="AO27" s="203">
        <v>317.51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19.600000000000001</v>
      </c>
      <c r="E28" s="203">
        <v>0</v>
      </c>
      <c r="F28" s="203">
        <v>0</v>
      </c>
      <c r="G28" s="203">
        <v>23.61</v>
      </c>
      <c r="H28" s="203">
        <v>0</v>
      </c>
      <c r="I28" s="203">
        <v>0</v>
      </c>
      <c r="J28" s="203">
        <v>40.68</v>
      </c>
      <c r="K28" s="203">
        <v>233.63</v>
      </c>
      <c r="L28" s="203">
        <v>0.28000000000000003</v>
      </c>
      <c r="M28" s="203">
        <v>2.4300000000000002</v>
      </c>
      <c r="N28" s="203">
        <v>1.99</v>
      </c>
      <c r="O28" s="203">
        <v>1.37</v>
      </c>
      <c r="P28" s="203">
        <v>0.79</v>
      </c>
      <c r="Q28" s="203">
        <v>0.33</v>
      </c>
      <c r="R28" s="203">
        <v>1.02</v>
      </c>
      <c r="S28" s="203">
        <v>0.67</v>
      </c>
      <c r="T28" s="203">
        <v>0</v>
      </c>
      <c r="U28" s="203">
        <v>0.64</v>
      </c>
      <c r="V28" s="203">
        <v>0.35</v>
      </c>
      <c r="W28" s="203">
        <v>0.56000000000000005</v>
      </c>
      <c r="X28" s="203">
        <v>2.4900000000000002</v>
      </c>
      <c r="Y28" s="203">
        <v>0</v>
      </c>
      <c r="Z28" s="203">
        <v>4.68</v>
      </c>
      <c r="AA28" s="203">
        <v>1.52</v>
      </c>
      <c r="AB28" s="203">
        <v>0</v>
      </c>
      <c r="AC28" s="203">
        <v>18.899999999999999</v>
      </c>
      <c r="AD28" s="203">
        <v>0</v>
      </c>
      <c r="AE28" s="203">
        <v>0</v>
      </c>
      <c r="AF28" s="203">
        <v>0</v>
      </c>
      <c r="AG28" s="203">
        <v>42.44</v>
      </c>
      <c r="AH28" s="203">
        <v>0</v>
      </c>
      <c r="AI28" s="203">
        <v>50.92</v>
      </c>
      <c r="AJ28" s="203">
        <v>0</v>
      </c>
      <c r="AK28" s="203">
        <v>15.61</v>
      </c>
      <c r="AL28" s="203">
        <v>0</v>
      </c>
      <c r="AM28" s="203">
        <v>0</v>
      </c>
      <c r="AN28" s="203">
        <v>0</v>
      </c>
      <c r="AO28" s="203">
        <v>317.51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19.690000000000001</v>
      </c>
      <c r="E29" s="203">
        <v>0</v>
      </c>
      <c r="F29" s="203">
        <v>0</v>
      </c>
      <c r="G29" s="203">
        <v>23.61</v>
      </c>
      <c r="H29" s="203">
        <v>0</v>
      </c>
      <c r="I29" s="203">
        <v>0</v>
      </c>
      <c r="J29" s="203">
        <v>40.68</v>
      </c>
      <c r="K29" s="203">
        <v>171.63</v>
      </c>
      <c r="L29" s="203">
        <v>0.24</v>
      </c>
      <c r="M29" s="203">
        <v>2.4300000000000002</v>
      </c>
      <c r="N29" s="203">
        <v>1.99</v>
      </c>
      <c r="O29" s="203">
        <v>1.37</v>
      </c>
      <c r="P29" s="203">
        <v>0.79</v>
      </c>
      <c r="Q29" s="203">
        <v>0.17</v>
      </c>
      <c r="R29" s="203">
        <v>0.71</v>
      </c>
      <c r="S29" s="203">
        <v>0.44</v>
      </c>
      <c r="T29" s="203">
        <v>0</v>
      </c>
      <c r="U29" s="203">
        <v>0.64</v>
      </c>
      <c r="V29" s="203">
        <v>0.35</v>
      </c>
      <c r="W29" s="203">
        <v>0.56000000000000005</v>
      </c>
      <c r="X29" s="203">
        <v>2.4900000000000002</v>
      </c>
      <c r="Y29" s="203">
        <v>0</v>
      </c>
      <c r="Z29" s="203">
        <v>4.68</v>
      </c>
      <c r="AA29" s="203">
        <v>1.52</v>
      </c>
      <c r="AB29" s="203">
        <v>0</v>
      </c>
      <c r="AC29" s="203">
        <v>18.899999999999999</v>
      </c>
      <c r="AD29" s="203">
        <v>0</v>
      </c>
      <c r="AE29" s="203">
        <v>0</v>
      </c>
      <c r="AF29" s="203">
        <v>0</v>
      </c>
      <c r="AG29" s="203">
        <v>42.44</v>
      </c>
      <c r="AH29" s="203">
        <v>0</v>
      </c>
      <c r="AI29" s="203">
        <v>50.92</v>
      </c>
      <c r="AJ29" s="203">
        <v>0</v>
      </c>
      <c r="AK29" s="203">
        <v>15.61</v>
      </c>
      <c r="AL29" s="203">
        <v>0</v>
      </c>
      <c r="AM29" s="203">
        <v>0</v>
      </c>
      <c r="AN29" s="203">
        <v>0</v>
      </c>
      <c r="AO29" s="203">
        <v>317.51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19.690000000000001</v>
      </c>
      <c r="E30" s="203">
        <v>0</v>
      </c>
      <c r="F30" s="203">
        <v>0</v>
      </c>
      <c r="G30" s="203">
        <v>23.61</v>
      </c>
      <c r="H30" s="203">
        <v>0</v>
      </c>
      <c r="I30" s="203">
        <v>0</v>
      </c>
      <c r="J30" s="203">
        <v>40.68</v>
      </c>
      <c r="K30" s="203">
        <v>115.63</v>
      </c>
      <c r="L30" s="203">
        <v>0.24</v>
      </c>
      <c r="M30" s="203">
        <v>2.4300000000000002</v>
      </c>
      <c r="N30" s="203">
        <v>1.99</v>
      </c>
      <c r="O30" s="203">
        <v>1.37</v>
      </c>
      <c r="P30" s="203">
        <v>0.79</v>
      </c>
      <c r="Q30" s="203">
        <v>0.17</v>
      </c>
      <c r="R30" s="203">
        <v>0.71</v>
      </c>
      <c r="S30" s="203">
        <v>0.44</v>
      </c>
      <c r="T30" s="203">
        <v>0</v>
      </c>
      <c r="U30" s="203">
        <v>0.64</v>
      </c>
      <c r="V30" s="203">
        <v>0.35</v>
      </c>
      <c r="W30" s="203">
        <v>0.56000000000000005</v>
      </c>
      <c r="X30" s="203">
        <v>2.4900000000000002</v>
      </c>
      <c r="Y30" s="203">
        <v>0</v>
      </c>
      <c r="Z30" s="203">
        <v>4.68</v>
      </c>
      <c r="AA30" s="203">
        <v>1.52</v>
      </c>
      <c r="AB30" s="203">
        <v>0</v>
      </c>
      <c r="AC30" s="203">
        <v>18.899999999999999</v>
      </c>
      <c r="AD30" s="203">
        <v>0</v>
      </c>
      <c r="AE30" s="203">
        <v>0</v>
      </c>
      <c r="AF30" s="203">
        <v>0</v>
      </c>
      <c r="AG30" s="203">
        <v>42.44</v>
      </c>
      <c r="AH30" s="203">
        <v>0</v>
      </c>
      <c r="AI30" s="203">
        <v>50.92</v>
      </c>
      <c r="AJ30" s="203">
        <v>0</v>
      </c>
      <c r="AK30" s="203">
        <v>15.61</v>
      </c>
      <c r="AL30" s="203">
        <v>0</v>
      </c>
      <c r="AM30" s="203">
        <v>0</v>
      </c>
      <c r="AN30" s="203">
        <v>0</v>
      </c>
      <c r="AO30" s="203">
        <v>317.51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19.690000000000001</v>
      </c>
      <c r="E31" s="203">
        <v>0</v>
      </c>
      <c r="F31" s="203">
        <v>0</v>
      </c>
      <c r="G31" s="203">
        <v>23.61</v>
      </c>
      <c r="H31" s="203">
        <v>0</v>
      </c>
      <c r="I31" s="203">
        <v>0</v>
      </c>
      <c r="J31" s="203">
        <v>40.68</v>
      </c>
      <c r="K31" s="203">
        <v>66.930000000000007</v>
      </c>
      <c r="L31" s="203">
        <v>0.24</v>
      </c>
      <c r="M31" s="203">
        <v>2.4300000000000002</v>
      </c>
      <c r="N31" s="203">
        <v>1.99</v>
      </c>
      <c r="O31" s="203">
        <v>1.37</v>
      </c>
      <c r="P31" s="203">
        <v>0.79</v>
      </c>
      <c r="Q31" s="203">
        <v>0.17</v>
      </c>
      <c r="R31" s="203">
        <v>0.71</v>
      </c>
      <c r="S31" s="203">
        <v>0.44</v>
      </c>
      <c r="T31" s="203">
        <v>0</v>
      </c>
      <c r="U31" s="203">
        <v>0.38</v>
      </c>
      <c r="V31" s="203">
        <v>0.35</v>
      </c>
      <c r="W31" s="203">
        <v>0.56000000000000005</v>
      </c>
      <c r="X31" s="203">
        <v>2.4900000000000002</v>
      </c>
      <c r="Y31" s="203">
        <v>0</v>
      </c>
      <c r="Z31" s="203">
        <v>4.68</v>
      </c>
      <c r="AA31" s="203">
        <v>1.52</v>
      </c>
      <c r="AB31" s="203">
        <v>0</v>
      </c>
      <c r="AC31" s="203">
        <v>18.899999999999999</v>
      </c>
      <c r="AD31" s="203">
        <v>0</v>
      </c>
      <c r="AE31" s="203">
        <v>0</v>
      </c>
      <c r="AF31" s="203">
        <v>0</v>
      </c>
      <c r="AG31" s="203">
        <v>42.44</v>
      </c>
      <c r="AH31" s="203">
        <v>0</v>
      </c>
      <c r="AI31" s="203">
        <v>50.92</v>
      </c>
      <c r="AJ31" s="203">
        <v>0</v>
      </c>
      <c r="AK31" s="203">
        <v>15.61</v>
      </c>
      <c r="AL31" s="203">
        <v>0</v>
      </c>
      <c r="AM31" s="203">
        <v>0</v>
      </c>
      <c r="AN31" s="203">
        <v>0</v>
      </c>
      <c r="AO31" s="203">
        <v>317.51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19.690000000000001</v>
      </c>
      <c r="E32" s="203">
        <v>0</v>
      </c>
      <c r="F32" s="203">
        <v>0</v>
      </c>
      <c r="G32" s="203">
        <v>23.61</v>
      </c>
      <c r="H32" s="203">
        <v>0</v>
      </c>
      <c r="I32" s="203">
        <v>0</v>
      </c>
      <c r="J32" s="203">
        <v>40.68</v>
      </c>
      <c r="K32" s="203">
        <v>38.08</v>
      </c>
      <c r="L32" s="203">
        <v>0.24</v>
      </c>
      <c r="M32" s="203">
        <v>2.4300000000000002</v>
      </c>
      <c r="N32" s="203">
        <v>1.99</v>
      </c>
      <c r="O32" s="203">
        <v>1.37</v>
      </c>
      <c r="P32" s="203">
        <v>0.79</v>
      </c>
      <c r="Q32" s="203">
        <v>0.17</v>
      </c>
      <c r="R32" s="203">
        <v>0.71</v>
      </c>
      <c r="S32" s="203">
        <v>0.44</v>
      </c>
      <c r="T32" s="203">
        <v>0</v>
      </c>
      <c r="U32" s="203">
        <v>0.38</v>
      </c>
      <c r="V32" s="203">
        <v>0.35</v>
      </c>
      <c r="W32" s="203">
        <v>0.56000000000000005</v>
      </c>
      <c r="X32" s="203">
        <v>2.4900000000000002</v>
      </c>
      <c r="Y32" s="203">
        <v>0</v>
      </c>
      <c r="Z32" s="203">
        <v>4.68</v>
      </c>
      <c r="AA32" s="203">
        <v>1.52</v>
      </c>
      <c r="AB32" s="203">
        <v>0</v>
      </c>
      <c r="AC32" s="203">
        <v>21.42</v>
      </c>
      <c r="AD32" s="203">
        <v>0</v>
      </c>
      <c r="AE32" s="203">
        <v>0</v>
      </c>
      <c r="AF32" s="203">
        <v>0</v>
      </c>
      <c r="AG32" s="203">
        <v>42.44</v>
      </c>
      <c r="AH32" s="203">
        <v>0</v>
      </c>
      <c r="AI32" s="203">
        <v>50.92</v>
      </c>
      <c r="AJ32" s="203">
        <v>0</v>
      </c>
      <c r="AK32" s="203">
        <v>15.61</v>
      </c>
      <c r="AL32" s="203">
        <v>0</v>
      </c>
      <c r="AM32" s="203">
        <v>0</v>
      </c>
      <c r="AN32" s="203">
        <v>0</v>
      </c>
      <c r="AO32" s="203">
        <v>317.51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19.690000000000001</v>
      </c>
      <c r="E33" s="203">
        <v>0</v>
      </c>
      <c r="F33" s="203">
        <v>0</v>
      </c>
      <c r="G33" s="203">
        <v>23.61</v>
      </c>
      <c r="H33" s="203">
        <v>0</v>
      </c>
      <c r="I33" s="203">
        <v>0</v>
      </c>
      <c r="J33" s="203">
        <v>40.68</v>
      </c>
      <c r="K33" s="203">
        <v>19.46</v>
      </c>
      <c r="L33" s="203">
        <v>0.24</v>
      </c>
      <c r="M33" s="203">
        <v>2.4300000000000002</v>
      </c>
      <c r="N33" s="203">
        <v>1.99</v>
      </c>
      <c r="O33" s="203">
        <v>1.37</v>
      </c>
      <c r="P33" s="203">
        <v>0.79</v>
      </c>
      <c r="Q33" s="203">
        <v>0.17</v>
      </c>
      <c r="R33" s="203">
        <v>0.71</v>
      </c>
      <c r="S33" s="203">
        <v>0.44</v>
      </c>
      <c r="T33" s="203">
        <v>0</v>
      </c>
      <c r="U33" s="203">
        <v>0.31</v>
      </c>
      <c r="V33" s="203">
        <v>0.35</v>
      </c>
      <c r="W33" s="203">
        <v>0.56000000000000005</v>
      </c>
      <c r="X33" s="203">
        <v>2.4900000000000002</v>
      </c>
      <c r="Y33" s="203">
        <v>0</v>
      </c>
      <c r="Z33" s="203">
        <v>4.68</v>
      </c>
      <c r="AA33" s="203">
        <v>1.52</v>
      </c>
      <c r="AB33" s="203">
        <v>0</v>
      </c>
      <c r="AC33" s="203">
        <v>21.42</v>
      </c>
      <c r="AD33" s="203">
        <v>0</v>
      </c>
      <c r="AE33" s="203">
        <v>0</v>
      </c>
      <c r="AF33" s="203">
        <v>0</v>
      </c>
      <c r="AG33" s="203">
        <v>42.44</v>
      </c>
      <c r="AH33" s="203">
        <v>0</v>
      </c>
      <c r="AI33" s="203">
        <v>50.92</v>
      </c>
      <c r="AJ33" s="203">
        <v>0</v>
      </c>
      <c r="AK33" s="203">
        <v>15.61</v>
      </c>
      <c r="AL33" s="203">
        <v>0</v>
      </c>
      <c r="AM33" s="203">
        <v>0</v>
      </c>
      <c r="AN33" s="203">
        <v>0</v>
      </c>
      <c r="AO33" s="203">
        <v>317.51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19.690000000000001</v>
      </c>
      <c r="E34" s="203">
        <v>0</v>
      </c>
      <c r="F34" s="203">
        <v>0</v>
      </c>
      <c r="G34" s="203">
        <v>23.61</v>
      </c>
      <c r="H34" s="203">
        <v>0</v>
      </c>
      <c r="I34" s="203">
        <v>0</v>
      </c>
      <c r="J34" s="203">
        <v>40.68</v>
      </c>
      <c r="K34" s="203">
        <v>19.46</v>
      </c>
      <c r="L34" s="203">
        <v>0.24</v>
      </c>
      <c r="M34" s="203">
        <v>2.4300000000000002</v>
      </c>
      <c r="N34" s="203">
        <v>1.99</v>
      </c>
      <c r="O34" s="203">
        <v>1.37</v>
      </c>
      <c r="P34" s="203">
        <v>0.79</v>
      </c>
      <c r="Q34" s="203">
        <v>0.17</v>
      </c>
      <c r="R34" s="203">
        <v>0.71</v>
      </c>
      <c r="S34" s="203">
        <v>0.44</v>
      </c>
      <c r="T34" s="203">
        <v>0</v>
      </c>
      <c r="U34" s="203">
        <v>0.31</v>
      </c>
      <c r="V34" s="203">
        <v>0.35</v>
      </c>
      <c r="W34" s="203">
        <v>0.56000000000000005</v>
      </c>
      <c r="X34" s="203">
        <v>2.4900000000000002</v>
      </c>
      <c r="Y34" s="203">
        <v>0</v>
      </c>
      <c r="Z34" s="203">
        <v>4.68</v>
      </c>
      <c r="AA34" s="203">
        <v>1.52</v>
      </c>
      <c r="AB34" s="203">
        <v>0</v>
      </c>
      <c r="AC34" s="203">
        <v>18.899999999999999</v>
      </c>
      <c r="AD34" s="203">
        <v>0</v>
      </c>
      <c r="AE34" s="203">
        <v>0</v>
      </c>
      <c r="AF34" s="203">
        <v>0</v>
      </c>
      <c r="AG34" s="203">
        <v>42.44</v>
      </c>
      <c r="AH34" s="203">
        <v>0</v>
      </c>
      <c r="AI34" s="203">
        <v>50.92</v>
      </c>
      <c r="AJ34" s="203">
        <v>0</v>
      </c>
      <c r="AK34" s="203">
        <v>15.61</v>
      </c>
      <c r="AL34" s="203">
        <v>0</v>
      </c>
      <c r="AM34" s="203">
        <v>0</v>
      </c>
      <c r="AN34" s="203">
        <v>0</v>
      </c>
      <c r="AO34" s="203">
        <v>317.51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19.690000000000001</v>
      </c>
      <c r="E35" s="203">
        <v>0</v>
      </c>
      <c r="F35" s="203">
        <v>0</v>
      </c>
      <c r="G35" s="203">
        <v>23.61</v>
      </c>
      <c r="H35" s="203">
        <v>0</v>
      </c>
      <c r="I35" s="203">
        <v>0</v>
      </c>
      <c r="J35" s="203">
        <v>40.68</v>
      </c>
      <c r="K35" s="203">
        <v>19.46</v>
      </c>
      <c r="L35" s="203">
        <v>0.24</v>
      </c>
      <c r="M35" s="203">
        <v>2.4300000000000002</v>
      </c>
      <c r="N35" s="203">
        <v>1.99</v>
      </c>
      <c r="O35" s="203">
        <v>1.37</v>
      </c>
      <c r="P35" s="203">
        <v>0.79</v>
      </c>
      <c r="Q35" s="203">
        <v>0.17</v>
      </c>
      <c r="R35" s="203">
        <v>0.71</v>
      </c>
      <c r="S35" s="203">
        <v>0.44</v>
      </c>
      <c r="T35" s="203">
        <v>0</v>
      </c>
      <c r="U35" s="203">
        <v>0.31</v>
      </c>
      <c r="V35" s="203">
        <v>0.35</v>
      </c>
      <c r="W35" s="203">
        <v>0.69</v>
      </c>
      <c r="X35" s="203">
        <v>2.4900000000000002</v>
      </c>
      <c r="Y35" s="203">
        <v>0</v>
      </c>
      <c r="Z35" s="203">
        <v>4.68</v>
      </c>
      <c r="AA35" s="203">
        <v>1.52</v>
      </c>
      <c r="AB35" s="203">
        <v>0</v>
      </c>
      <c r="AC35" s="203">
        <v>34.89</v>
      </c>
      <c r="AD35" s="203">
        <v>0</v>
      </c>
      <c r="AE35" s="203">
        <v>0</v>
      </c>
      <c r="AF35" s="203">
        <v>0</v>
      </c>
      <c r="AG35" s="203">
        <v>42.44</v>
      </c>
      <c r="AH35" s="203">
        <v>0</v>
      </c>
      <c r="AI35" s="203">
        <v>50.92</v>
      </c>
      <c r="AJ35" s="203">
        <v>0</v>
      </c>
      <c r="AK35" s="203">
        <v>15.61</v>
      </c>
      <c r="AL35" s="203">
        <v>0</v>
      </c>
      <c r="AM35" s="203">
        <v>0</v>
      </c>
      <c r="AN35" s="203">
        <v>0</v>
      </c>
      <c r="AO35" s="203">
        <v>317.51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19.690000000000001</v>
      </c>
      <c r="E36" s="203">
        <v>0</v>
      </c>
      <c r="F36" s="203">
        <v>0</v>
      </c>
      <c r="G36" s="203">
        <v>23.61</v>
      </c>
      <c r="H36" s="203">
        <v>0</v>
      </c>
      <c r="I36" s="203">
        <v>0</v>
      </c>
      <c r="J36" s="203">
        <v>40.68</v>
      </c>
      <c r="K36" s="203">
        <v>19.46</v>
      </c>
      <c r="L36" s="203">
        <v>0.24</v>
      </c>
      <c r="M36" s="203">
        <v>2.4300000000000002</v>
      </c>
      <c r="N36" s="203">
        <v>1.99</v>
      </c>
      <c r="O36" s="203">
        <v>1.37</v>
      </c>
      <c r="P36" s="203">
        <v>0.79</v>
      </c>
      <c r="Q36" s="203">
        <v>0.17</v>
      </c>
      <c r="R36" s="203">
        <v>0.71</v>
      </c>
      <c r="S36" s="203">
        <v>0.44</v>
      </c>
      <c r="T36" s="203">
        <v>0</v>
      </c>
      <c r="U36" s="203">
        <v>0.31</v>
      </c>
      <c r="V36" s="203">
        <v>0.35</v>
      </c>
      <c r="W36" s="203">
        <v>0.69</v>
      </c>
      <c r="X36" s="203">
        <v>2.4900000000000002</v>
      </c>
      <c r="Y36" s="203">
        <v>0</v>
      </c>
      <c r="Z36" s="203">
        <v>4.68</v>
      </c>
      <c r="AA36" s="203">
        <v>1.52</v>
      </c>
      <c r="AB36" s="203">
        <v>0</v>
      </c>
      <c r="AC36" s="203">
        <v>34.89</v>
      </c>
      <c r="AD36" s="203">
        <v>0</v>
      </c>
      <c r="AE36" s="203">
        <v>0</v>
      </c>
      <c r="AF36" s="203">
        <v>0</v>
      </c>
      <c r="AG36" s="203">
        <v>42.44</v>
      </c>
      <c r="AH36" s="203">
        <v>0</v>
      </c>
      <c r="AI36" s="203">
        <v>50.92</v>
      </c>
      <c r="AJ36" s="203">
        <v>0</v>
      </c>
      <c r="AK36" s="203">
        <v>15.61</v>
      </c>
      <c r="AL36" s="203">
        <v>0</v>
      </c>
      <c r="AM36" s="203">
        <v>0</v>
      </c>
      <c r="AN36" s="203">
        <v>0</v>
      </c>
      <c r="AO36" s="203">
        <v>317.51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19.55</v>
      </c>
      <c r="E37" s="203">
        <v>0</v>
      </c>
      <c r="F37" s="203">
        <v>0</v>
      </c>
      <c r="G37" s="203">
        <v>23.61</v>
      </c>
      <c r="H37" s="203">
        <v>0</v>
      </c>
      <c r="I37" s="203">
        <v>0</v>
      </c>
      <c r="J37" s="203">
        <v>40.68</v>
      </c>
      <c r="K37" s="203">
        <v>19.46</v>
      </c>
      <c r="L37" s="203">
        <v>0.24</v>
      </c>
      <c r="M37" s="203">
        <v>2.4300000000000002</v>
      </c>
      <c r="N37" s="203">
        <v>1.99</v>
      </c>
      <c r="O37" s="203">
        <v>1.37</v>
      </c>
      <c r="P37" s="203">
        <v>0.79</v>
      </c>
      <c r="Q37" s="203">
        <v>0.17</v>
      </c>
      <c r="R37" s="203">
        <v>0.71</v>
      </c>
      <c r="S37" s="203">
        <v>0.44</v>
      </c>
      <c r="T37" s="203">
        <v>0</v>
      </c>
      <c r="U37" s="203">
        <v>0.31</v>
      </c>
      <c r="V37" s="203">
        <v>0.35</v>
      </c>
      <c r="W37" s="203">
        <v>0.69</v>
      </c>
      <c r="X37" s="203">
        <v>2.4900000000000002</v>
      </c>
      <c r="Y37" s="203">
        <v>0</v>
      </c>
      <c r="Z37" s="203">
        <v>4.68</v>
      </c>
      <c r="AA37" s="203">
        <v>1.52</v>
      </c>
      <c r="AB37" s="203">
        <v>0</v>
      </c>
      <c r="AC37" s="203">
        <v>34.89</v>
      </c>
      <c r="AD37" s="203">
        <v>0</v>
      </c>
      <c r="AE37" s="203">
        <v>0</v>
      </c>
      <c r="AF37" s="203">
        <v>0</v>
      </c>
      <c r="AG37" s="203">
        <v>42.44</v>
      </c>
      <c r="AH37" s="203">
        <v>0</v>
      </c>
      <c r="AI37" s="203">
        <v>50.92</v>
      </c>
      <c r="AJ37" s="203">
        <v>0</v>
      </c>
      <c r="AK37" s="203">
        <v>15.61</v>
      </c>
      <c r="AL37" s="203">
        <v>0</v>
      </c>
      <c r="AM37" s="203">
        <v>0</v>
      </c>
      <c r="AN37" s="203">
        <v>0</v>
      </c>
      <c r="AO37" s="203">
        <v>317.51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19.55</v>
      </c>
      <c r="E38" s="203">
        <v>0</v>
      </c>
      <c r="F38" s="203">
        <v>0</v>
      </c>
      <c r="G38" s="203">
        <v>23.61</v>
      </c>
      <c r="H38" s="203">
        <v>0</v>
      </c>
      <c r="I38" s="203">
        <v>0</v>
      </c>
      <c r="J38" s="203">
        <v>40.68</v>
      </c>
      <c r="K38" s="203">
        <v>19.46</v>
      </c>
      <c r="L38" s="203">
        <v>0.24</v>
      </c>
      <c r="M38" s="203">
        <v>2.4300000000000002</v>
      </c>
      <c r="N38" s="203">
        <v>1.99</v>
      </c>
      <c r="O38" s="203">
        <v>1.37</v>
      </c>
      <c r="P38" s="203">
        <v>0.79</v>
      </c>
      <c r="Q38" s="203">
        <v>0.17</v>
      </c>
      <c r="R38" s="203">
        <v>0.71</v>
      </c>
      <c r="S38" s="203">
        <v>0.44</v>
      </c>
      <c r="T38" s="203">
        <v>0</v>
      </c>
      <c r="U38" s="203">
        <v>0.31</v>
      </c>
      <c r="V38" s="203">
        <v>0.35</v>
      </c>
      <c r="W38" s="203">
        <v>0.69</v>
      </c>
      <c r="X38" s="203">
        <v>2.4900000000000002</v>
      </c>
      <c r="Y38" s="203">
        <v>0</v>
      </c>
      <c r="Z38" s="203">
        <v>4.68</v>
      </c>
      <c r="AA38" s="203">
        <v>1.52</v>
      </c>
      <c r="AB38" s="203">
        <v>0</v>
      </c>
      <c r="AC38" s="203">
        <v>34.89</v>
      </c>
      <c r="AD38" s="203">
        <v>0</v>
      </c>
      <c r="AE38" s="203">
        <v>0</v>
      </c>
      <c r="AF38" s="203">
        <v>0</v>
      </c>
      <c r="AG38" s="203">
        <v>42.44</v>
      </c>
      <c r="AH38" s="203">
        <v>0</v>
      </c>
      <c r="AI38" s="203">
        <v>50.92</v>
      </c>
      <c r="AJ38" s="203">
        <v>0</v>
      </c>
      <c r="AK38" s="203">
        <v>15.61</v>
      </c>
      <c r="AL38" s="203">
        <v>0</v>
      </c>
      <c r="AM38" s="203">
        <v>0</v>
      </c>
      <c r="AN38" s="203">
        <v>0</v>
      </c>
      <c r="AO38" s="203">
        <v>317.51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19.32</v>
      </c>
      <c r="E39" s="203">
        <v>0</v>
      </c>
      <c r="F39" s="203">
        <v>0</v>
      </c>
      <c r="G39" s="203">
        <v>23.61</v>
      </c>
      <c r="H39" s="203">
        <v>0</v>
      </c>
      <c r="I39" s="203">
        <v>0</v>
      </c>
      <c r="J39" s="203">
        <v>40.68</v>
      </c>
      <c r="K39" s="203">
        <v>19.46</v>
      </c>
      <c r="L39" s="203">
        <v>0.24</v>
      </c>
      <c r="M39" s="203">
        <v>2.4300000000000002</v>
      </c>
      <c r="N39" s="203">
        <v>1.99</v>
      </c>
      <c r="O39" s="203">
        <v>1.37</v>
      </c>
      <c r="P39" s="203">
        <v>0.79</v>
      </c>
      <c r="Q39" s="203">
        <v>0.17</v>
      </c>
      <c r="R39" s="203">
        <v>0.71</v>
      </c>
      <c r="S39" s="203">
        <v>0.44</v>
      </c>
      <c r="T39" s="203">
        <v>0</v>
      </c>
      <c r="U39" s="203">
        <v>0.31</v>
      </c>
      <c r="V39" s="203">
        <v>0.35</v>
      </c>
      <c r="W39" s="203">
        <v>0.69</v>
      </c>
      <c r="X39" s="203">
        <v>2.4900000000000002</v>
      </c>
      <c r="Y39" s="203">
        <v>0</v>
      </c>
      <c r="Z39" s="203">
        <v>4.68</v>
      </c>
      <c r="AA39" s="203">
        <v>1.52</v>
      </c>
      <c r="AB39" s="203">
        <v>0</v>
      </c>
      <c r="AC39" s="203">
        <v>34.89</v>
      </c>
      <c r="AD39" s="203">
        <v>0</v>
      </c>
      <c r="AE39" s="203">
        <v>0</v>
      </c>
      <c r="AF39" s="203">
        <v>0</v>
      </c>
      <c r="AG39" s="203">
        <v>42.44</v>
      </c>
      <c r="AH39" s="203">
        <v>0</v>
      </c>
      <c r="AI39" s="203">
        <v>50.92</v>
      </c>
      <c r="AJ39" s="203">
        <v>0</v>
      </c>
      <c r="AK39" s="203">
        <v>15.61</v>
      </c>
      <c r="AL39" s="203">
        <v>0</v>
      </c>
      <c r="AM39" s="203">
        <v>0</v>
      </c>
      <c r="AN39" s="203">
        <v>0</v>
      </c>
      <c r="AO39" s="203">
        <v>314.39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19.32</v>
      </c>
      <c r="E40" s="203">
        <v>0</v>
      </c>
      <c r="F40" s="203">
        <v>0</v>
      </c>
      <c r="G40" s="203">
        <v>23.61</v>
      </c>
      <c r="H40" s="203">
        <v>0</v>
      </c>
      <c r="I40" s="203">
        <v>0</v>
      </c>
      <c r="J40" s="203">
        <v>40.68</v>
      </c>
      <c r="K40" s="203">
        <v>19.46</v>
      </c>
      <c r="L40" s="203">
        <v>0.24</v>
      </c>
      <c r="M40" s="203">
        <v>2.4300000000000002</v>
      </c>
      <c r="N40" s="203">
        <v>1.99</v>
      </c>
      <c r="O40" s="203">
        <v>1.37</v>
      </c>
      <c r="P40" s="203">
        <v>0.79</v>
      </c>
      <c r="Q40" s="203">
        <v>0.17</v>
      </c>
      <c r="R40" s="203">
        <v>0.71</v>
      </c>
      <c r="S40" s="203">
        <v>0.44</v>
      </c>
      <c r="T40" s="203">
        <v>0</v>
      </c>
      <c r="U40" s="203">
        <v>0.31</v>
      </c>
      <c r="V40" s="203">
        <v>0.35</v>
      </c>
      <c r="W40" s="203">
        <v>0.69</v>
      </c>
      <c r="X40" s="203">
        <v>2.4900000000000002</v>
      </c>
      <c r="Y40" s="203">
        <v>0</v>
      </c>
      <c r="Z40" s="203">
        <v>4.68</v>
      </c>
      <c r="AA40" s="203">
        <v>1.52</v>
      </c>
      <c r="AB40" s="203">
        <v>0</v>
      </c>
      <c r="AC40" s="203">
        <v>34.89</v>
      </c>
      <c r="AD40" s="203">
        <v>0</v>
      </c>
      <c r="AE40" s="203">
        <v>0</v>
      </c>
      <c r="AF40" s="203">
        <v>0</v>
      </c>
      <c r="AG40" s="203">
        <v>42.44</v>
      </c>
      <c r="AH40" s="203">
        <v>0</v>
      </c>
      <c r="AI40" s="203">
        <v>50.92</v>
      </c>
      <c r="AJ40" s="203">
        <v>0</v>
      </c>
      <c r="AK40" s="203">
        <v>15.61</v>
      </c>
      <c r="AL40" s="203">
        <v>0</v>
      </c>
      <c r="AM40" s="203">
        <v>0</v>
      </c>
      <c r="AN40" s="203">
        <v>0</v>
      </c>
      <c r="AO40" s="203">
        <v>314.39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19.32</v>
      </c>
      <c r="E41" s="203">
        <v>0</v>
      </c>
      <c r="F41" s="203">
        <v>0</v>
      </c>
      <c r="G41" s="203">
        <v>23.61</v>
      </c>
      <c r="H41" s="203">
        <v>0</v>
      </c>
      <c r="I41" s="203">
        <v>0</v>
      </c>
      <c r="J41" s="203">
        <v>40.68</v>
      </c>
      <c r="K41" s="203">
        <v>66.930000000000007</v>
      </c>
      <c r="L41" s="203">
        <v>0.24</v>
      </c>
      <c r="M41" s="203">
        <v>2.4300000000000002</v>
      </c>
      <c r="N41" s="203">
        <v>1.99</v>
      </c>
      <c r="O41" s="203">
        <v>1.37</v>
      </c>
      <c r="P41" s="203">
        <v>0.79</v>
      </c>
      <c r="Q41" s="203">
        <v>0.17</v>
      </c>
      <c r="R41" s="203">
        <v>0.71</v>
      </c>
      <c r="S41" s="203">
        <v>0.44</v>
      </c>
      <c r="T41" s="203">
        <v>0</v>
      </c>
      <c r="U41" s="203">
        <v>0.31</v>
      </c>
      <c r="V41" s="203">
        <v>0.35</v>
      </c>
      <c r="W41" s="203">
        <v>0.56000000000000005</v>
      </c>
      <c r="X41" s="203">
        <v>2.4900000000000002</v>
      </c>
      <c r="Y41" s="203">
        <v>0</v>
      </c>
      <c r="Z41" s="203">
        <v>4.68</v>
      </c>
      <c r="AA41" s="203">
        <v>1.52</v>
      </c>
      <c r="AB41" s="203">
        <v>0</v>
      </c>
      <c r="AC41" s="203">
        <v>34.89</v>
      </c>
      <c r="AD41" s="203">
        <v>0</v>
      </c>
      <c r="AE41" s="203">
        <v>0</v>
      </c>
      <c r="AF41" s="203">
        <v>0</v>
      </c>
      <c r="AG41" s="203">
        <v>42.44</v>
      </c>
      <c r="AH41" s="203">
        <v>0</v>
      </c>
      <c r="AI41" s="203">
        <v>50.92</v>
      </c>
      <c r="AJ41" s="203">
        <v>0</v>
      </c>
      <c r="AK41" s="203">
        <v>15.61</v>
      </c>
      <c r="AL41" s="203">
        <v>0</v>
      </c>
      <c r="AM41" s="203">
        <v>0</v>
      </c>
      <c r="AN41" s="203">
        <v>0</v>
      </c>
      <c r="AO41" s="203">
        <v>314.39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19.18</v>
      </c>
      <c r="E42" s="203">
        <v>0</v>
      </c>
      <c r="F42" s="203">
        <v>0</v>
      </c>
      <c r="G42" s="203">
        <v>23.61</v>
      </c>
      <c r="H42" s="203">
        <v>0</v>
      </c>
      <c r="I42" s="203">
        <v>0</v>
      </c>
      <c r="J42" s="203">
        <v>40.68</v>
      </c>
      <c r="K42" s="203">
        <v>124.64</v>
      </c>
      <c r="L42" s="203">
        <v>0.24</v>
      </c>
      <c r="M42" s="203">
        <v>2.4300000000000002</v>
      </c>
      <c r="N42" s="203">
        <v>1.99</v>
      </c>
      <c r="O42" s="203">
        <v>1.37</v>
      </c>
      <c r="P42" s="203">
        <v>0.79</v>
      </c>
      <c r="Q42" s="203">
        <v>0.17</v>
      </c>
      <c r="R42" s="203">
        <v>0.71</v>
      </c>
      <c r="S42" s="203">
        <v>0.44</v>
      </c>
      <c r="T42" s="203">
        <v>0</v>
      </c>
      <c r="U42" s="203">
        <v>0.31</v>
      </c>
      <c r="V42" s="203">
        <v>0.35</v>
      </c>
      <c r="W42" s="203">
        <v>0.56000000000000005</v>
      </c>
      <c r="X42" s="203">
        <v>2.4900000000000002</v>
      </c>
      <c r="Y42" s="203">
        <v>0</v>
      </c>
      <c r="Z42" s="203">
        <v>4.68</v>
      </c>
      <c r="AA42" s="203">
        <v>1.52</v>
      </c>
      <c r="AB42" s="203">
        <v>0</v>
      </c>
      <c r="AC42" s="203">
        <v>34.89</v>
      </c>
      <c r="AD42" s="203">
        <v>0</v>
      </c>
      <c r="AE42" s="203">
        <v>0</v>
      </c>
      <c r="AF42" s="203">
        <v>0</v>
      </c>
      <c r="AG42" s="203">
        <v>42.44</v>
      </c>
      <c r="AH42" s="203">
        <v>0</v>
      </c>
      <c r="AI42" s="203">
        <v>50.92</v>
      </c>
      <c r="AJ42" s="203">
        <v>0</v>
      </c>
      <c r="AK42" s="203">
        <v>15.61</v>
      </c>
      <c r="AL42" s="203">
        <v>0</v>
      </c>
      <c r="AM42" s="203">
        <v>0</v>
      </c>
      <c r="AN42" s="203">
        <v>0</v>
      </c>
      <c r="AO42" s="203">
        <v>314.39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19.09</v>
      </c>
      <c r="E43" s="203">
        <v>0</v>
      </c>
      <c r="F43" s="203">
        <v>0</v>
      </c>
      <c r="G43" s="203">
        <v>23.61</v>
      </c>
      <c r="H43" s="203">
        <v>0</v>
      </c>
      <c r="I43" s="203">
        <v>0</v>
      </c>
      <c r="J43" s="203">
        <v>40.68</v>
      </c>
      <c r="K43" s="203">
        <v>76.81</v>
      </c>
      <c r="L43" s="203">
        <v>0.24</v>
      </c>
      <c r="M43" s="203">
        <v>2.4300000000000002</v>
      </c>
      <c r="N43" s="203">
        <v>1.99</v>
      </c>
      <c r="O43" s="203">
        <v>1.37</v>
      </c>
      <c r="P43" s="203">
        <v>0.79</v>
      </c>
      <c r="Q43" s="203">
        <v>0.17</v>
      </c>
      <c r="R43" s="203">
        <v>0.71</v>
      </c>
      <c r="S43" s="203">
        <v>0.44</v>
      </c>
      <c r="T43" s="203">
        <v>0</v>
      </c>
      <c r="U43" s="203">
        <v>0.31</v>
      </c>
      <c r="V43" s="203">
        <v>0.35</v>
      </c>
      <c r="W43" s="203">
        <v>0.56000000000000005</v>
      </c>
      <c r="X43" s="203">
        <v>2.4900000000000002</v>
      </c>
      <c r="Y43" s="203">
        <v>0</v>
      </c>
      <c r="Z43" s="203">
        <v>4.68</v>
      </c>
      <c r="AA43" s="203">
        <v>1.52</v>
      </c>
      <c r="AB43" s="203">
        <v>0</v>
      </c>
      <c r="AC43" s="203">
        <v>34.89</v>
      </c>
      <c r="AD43" s="203">
        <v>0</v>
      </c>
      <c r="AE43" s="203">
        <v>0</v>
      </c>
      <c r="AF43" s="203">
        <v>0</v>
      </c>
      <c r="AG43" s="203">
        <v>42.44</v>
      </c>
      <c r="AH43" s="203">
        <v>0</v>
      </c>
      <c r="AI43" s="203">
        <v>50.92</v>
      </c>
      <c r="AJ43" s="203">
        <v>0</v>
      </c>
      <c r="AK43" s="203">
        <v>15.61</v>
      </c>
      <c r="AL43" s="203">
        <v>0</v>
      </c>
      <c r="AM43" s="203">
        <v>0</v>
      </c>
      <c r="AN43" s="203">
        <v>0</v>
      </c>
      <c r="AO43" s="203">
        <v>314.39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19.09</v>
      </c>
      <c r="E44" s="203">
        <v>0</v>
      </c>
      <c r="F44" s="203">
        <v>0</v>
      </c>
      <c r="G44" s="203">
        <v>23.61</v>
      </c>
      <c r="H44" s="203">
        <v>0</v>
      </c>
      <c r="I44" s="203">
        <v>0</v>
      </c>
      <c r="J44" s="203">
        <v>40.68</v>
      </c>
      <c r="K44" s="203">
        <v>124.9</v>
      </c>
      <c r="L44" s="203">
        <v>0.24</v>
      </c>
      <c r="M44" s="203">
        <v>2.4300000000000002</v>
      </c>
      <c r="N44" s="203">
        <v>1.99</v>
      </c>
      <c r="O44" s="203">
        <v>1.37</v>
      </c>
      <c r="P44" s="203">
        <v>0.79</v>
      </c>
      <c r="Q44" s="203">
        <v>0.17</v>
      </c>
      <c r="R44" s="203">
        <v>0.71</v>
      </c>
      <c r="S44" s="203">
        <v>0.44</v>
      </c>
      <c r="T44" s="203">
        <v>0</v>
      </c>
      <c r="U44" s="203">
        <v>0.31</v>
      </c>
      <c r="V44" s="203">
        <v>0.35</v>
      </c>
      <c r="W44" s="203">
        <v>0.56000000000000005</v>
      </c>
      <c r="X44" s="203">
        <v>2.4900000000000002</v>
      </c>
      <c r="Y44" s="203">
        <v>0</v>
      </c>
      <c r="Z44" s="203">
        <v>4.68</v>
      </c>
      <c r="AA44" s="203">
        <v>1.52</v>
      </c>
      <c r="AB44" s="203">
        <v>0</v>
      </c>
      <c r="AC44" s="203">
        <v>34.89</v>
      </c>
      <c r="AD44" s="203">
        <v>0</v>
      </c>
      <c r="AE44" s="203">
        <v>0</v>
      </c>
      <c r="AF44" s="203">
        <v>0</v>
      </c>
      <c r="AG44" s="203">
        <v>42.44</v>
      </c>
      <c r="AH44" s="203">
        <v>0</v>
      </c>
      <c r="AI44" s="203">
        <v>50.92</v>
      </c>
      <c r="AJ44" s="203">
        <v>0</v>
      </c>
      <c r="AK44" s="203">
        <v>15.61</v>
      </c>
      <c r="AL44" s="203">
        <v>0</v>
      </c>
      <c r="AM44" s="203">
        <v>0</v>
      </c>
      <c r="AN44" s="203">
        <v>0</v>
      </c>
      <c r="AO44" s="203">
        <v>314.39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19</v>
      </c>
      <c r="E45" s="203">
        <v>0</v>
      </c>
      <c r="F45" s="203">
        <v>0</v>
      </c>
      <c r="G45" s="203">
        <v>23.61</v>
      </c>
      <c r="H45" s="203">
        <v>0</v>
      </c>
      <c r="I45" s="203">
        <v>0</v>
      </c>
      <c r="J45" s="203">
        <v>40.68</v>
      </c>
      <c r="K45" s="203">
        <v>172.99</v>
      </c>
      <c r="L45" s="203">
        <v>0.24</v>
      </c>
      <c r="M45" s="203">
        <v>2.4300000000000002</v>
      </c>
      <c r="N45" s="203">
        <v>1.99</v>
      </c>
      <c r="O45" s="203">
        <v>1.37</v>
      </c>
      <c r="P45" s="203">
        <v>0.79</v>
      </c>
      <c r="Q45" s="203">
        <v>0.17</v>
      </c>
      <c r="R45" s="203">
        <v>0.71</v>
      </c>
      <c r="S45" s="203">
        <v>0.44</v>
      </c>
      <c r="T45" s="203">
        <v>0</v>
      </c>
      <c r="U45" s="203">
        <v>0.31</v>
      </c>
      <c r="V45" s="203">
        <v>0.35</v>
      </c>
      <c r="W45" s="203">
        <v>0.56000000000000005</v>
      </c>
      <c r="X45" s="203">
        <v>2.4900000000000002</v>
      </c>
      <c r="Y45" s="203">
        <v>0</v>
      </c>
      <c r="Z45" s="203">
        <v>4.68</v>
      </c>
      <c r="AA45" s="203">
        <v>1.52</v>
      </c>
      <c r="AB45" s="203">
        <v>0</v>
      </c>
      <c r="AC45" s="203">
        <v>34.89</v>
      </c>
      <c r="AD45" s="203">
        <v>0</v>
      </c>
      <c r="AE45" s="203">
        <v>0</v>
      </c>
      <c r="AF45" s="203">
        <v>0</v>
      </c>
      <c r="AG45" s="203">
        <v>42.44</v>
      </c>
      <c r="AH45" s="203">
        <v>0</v>
      </c>
      <c r="AI45" s="203">
        <v>50.92</v>
      </c>
      <c r="AJ45" s="203">
        <v>0</v>
      </c>
      <c r="AK45" s="203">
        <v>15.61</v>
      </c>
      <c r="AL45" s="203">
        <v>0</v>
      </c>
      <c r="AM45" s="203">
        <v>0</v>
      </c>
      <c r="AN45" s="203">
        <v>0</v>
      </c>
      <c r="AO45" s="203">
        <v>314.39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19</v>
      </c>
      <c r="E46" s="203">
        <v>0</v>
      </c>
      <c r="F46" s="203">
        <v>0</v>
      </c>
      <c r="G46" s="203">
        <v>23.61</v>
      </c>
      <c r="H46" s="203">
        <v>0</v>
      </c>
      <c r="I46" s="203">
        <v>0</v>
      </c>
      <c r="J46" s="203">
        <v>40.68</v>
      </c>
      <c r="K46" s="203">
        <v>180.05</v>
      </c>
      <c r="L46" s="203">
        <v>0.24</v>
      </c>
      <c r="M46" s="203">
        <v>2.4300000000000002</v>
      </c>
      <c r="N46" s="203">
        <v>1.99</v>
      </c>
      <c r="O46" s="203">
        <v>1.37</v>
      </c>
      <c r="P46" s="203">
        <v>0.79</v>
      </c>
      <c r="Q46" s="203">
        <v>0.17</v>
      </c>
      <c r="R46" s="203">
        <v>0.71</v>
      </c>
      <c r="S46" s="203">
        <v>0.44</v>
      </c>
      <c r="T46" s="203">
        <v>0</v>
      </c>
      <c r="U46" s="203">
        <v>0.31</v>
      </c>
      <c r="V46" s="203">
        <v>0.35</v>
      </c>
      <c r="W46" s="203">
        <v>0.56000000000000005</v>
      </c>
      <c r="X46" s="203">
        <v>2.4900000000000002</v>
      </c>
      <c r="Y46" s="203">
        <v>0</v>
      </c>
      <c r="Z46" s="203">
        <v>4.68</v>
      </c>
      <c r="AA46" s="203">
        <v>1.52</v>
      </c>
      <c r="AB46" s="203">
        <v>0</v>
      </c>
      <c r="AC46" s="203">
        <v>34.89</v>
      </c>
      <c r="AD46" s="203">
        <v>0</v>
      </c>
      <c r="AE46" s="203">
        <v>0</v>
      </c>
      <c r="AF46" s="203">
        <v>0</v>
      </c>
      <c r="AG46" s="203">
        <v>42.44</v>
      </c>
      <c r="AH46" s="203">
        <v>0</v>
      </c>
      <c r="AI46" s="203">
        <v>50.92</v>
      </c>
      <c r="AJ46" s="203">
        <v>0</v>
      </c>
      <c r="AK46" s="203">
        <v>15.61</v>
      </c>
      <c r="AL46" s="203">
        <v>0</v>
      </c>
      <c r="AM46" s="203">
        <v>0</v>
      </c>
      <c r="AN46" s="203">
        <v>0</v>
      </c>
      <c r="AO46" s="203">
        <v>314.39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18.91</v>
      </c>
      <c r="E47" s="203">
        <v>0</v>
      </c>
      <c r="F47" s="203">
        <v>0</v>
      </c>
      <c r="G47" s="203">
        <v>23.61</v>
      </c>
      <c r="H47" s="203">
        <v>0</v>
      </c>
      <c r="I47" s="203">
        <v>0</v>
      </c>
      <c r="J47" s="203">
        <v>40.68</v>
      </c>
      <c r="K47" s="203">
        <v>240.32</v>
      </c>
      <c r="L47" s="203">
        <v>0.24</v>
      </c>
      <c r="M47" s="203">
        <v>2.4300000000000002</v>
      </c>
      <c r="N47" s="203">
        <v>1.99</v>
      </c>
      <c r="O47" s="203">
        <v>1.37</v>
      </c>
      <c r="P47" s="203">
        <v>0.79</v>
      </c>
      <c r="Q47" s="203">
        <v>0.17</v>
      </c>
      <c r="R47" s="203">
        <v>0.71</v>
      </c>
      <c r="S47" s="203">
        <v>0.44</v>
      </c>
      <c r="T47" s="203">
        <v>0</v>
      </c>
      <c r="U47" s="203">
        <v>2.04</v>
      </c>
      <c r="V47" s="203">
        <v>0.35</v>
      </c>
      <c r="W47" s="203">
        <v>0.56000000000000005</v>
      </c>
      <c r="X47" s="203">
        <v>2.4900000000000002</v>
      </c>
      <c r="Y47" s="203">
        <v>0</v>
      </c>
      <c r="Z47" s="203">
        <v>5.55</v>
      </c>
      <c r="AA47" s="203">
        <v>1.52</v>
      </c>
      <c r="AB47" s="203">
        <v>0</v>
      </c>
      <c r="AC47" s="203">
        <v>22.42</v>
      </c>
      <c r="AD47" s="203">
        <v>0</v>
      </c>
      <c r="AE47" s="203">
        <v>0</v>
      </c>
      <c r="AF47" s="203">
        <v>0</v>
      </c>
      <c r="AG47" s="203">
        <v>42.44</v>
      </c>
      <c r="AH47" s="203">
        <v>0</v>
      </c>
      <c r="AI47" s="203">
        <v>50.92</v>
      </c>
      <c r="AJ47" s="203">
        <v>0</v>
      </c>
      <c r="AK47" s="203">
        <v>15.61</v>
      </c>
      <c r="AL47" s="203">
        <v>0</v>
      </c>
      <c r="AM47" s="203">
        <v>0</v>
      </c>
      <c r="AN47" s="203">
        <v>0</v>
      </c>
      <c r="AO47" s="203">
        <v>314.39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18.91</v>
      </c>
      <c r="E48" s="203">
        <v>0</v>
      </c>
      <c r="F48" s="203">
        <v>0</v>
      </c>
      <c r="G48" s="203">
        <v>23.61</v>
      </c>
      <c r="H48" s="203">
        <v>0</v>
      </c>
      <c r="I48" s="203">
        <v>0</v>
      </c>
      <c r="J48" s="203">
        <v>40.68</v>
      </c>
      <c r="K48" s="203">
        <v>240.32</v>
      </c>
      <c r="L48" s="203">
        <v>0.24</v>
      </c>
      <c r="M48" s="203">
        <v>2.4300000000000002</v>
      </c>
      <c r="N48" s="203">
        <v>1.99</v>
      </c>
      <c r="O48" s="203">
        <v>1.37</v>
      </c>
      <c r="P48" s="203">
        <v>0.79</v>
      </c>
      <c r="Q48" s="203">
        <v>0.17</v>
      </c>
      <c r="R48" s="203">
        <v>0.71</v>
      </c>
      <c r="S48" s="203">
        <v>0.44</v>
      </c>
      <c r="T48" s="203">
        <v>0</v>
      </c>
      <c r="U48" s="203">
        <v>2.1</v>
      </c>
      <c r="V48" s="203">
        <v>0.35</v>
      </c>
      <c r="W48" s="203">
        <v>0.56000000000000005</v>
      </c>
      <c r="X48" s="203">
        <v>2.4900000000000002</v>
      </c>
      <c r="Y48" s="203">
        <v>0</v>
      </c>
      <c r="Z48" s="203">
        <v>5.55</v>
      </c>
      <c r="AA48" s="203">
        <v>1.52</v>
      </c>
      <c r="AB48" s="203">
        <v>0</v>
      </c>
      <c r="AC48" s="203">
        <v>22.42</v>
      </c>
      <c r="AD48" s="203">
        <v>0</v>
      </c>
      <c r="AE48" s="203">
        <v>0</v>
      </c>
      <c r="AF48" s="203">
        <v>0</v>
      </c>
      <c r="AG48" s="203">
        <v>42.44</v>
      </c>
      <c r="AH48" s="203">
        <v>0</v>
      </c>
      <c r="AI48" s="203">
        <v>50.92</v>
      </c>
      <c r="AJ48" s="203">
        <v>0</v>
      </c>
      <c r="AK48" s="203">
        <v>15.61</v>
      </c>
      <c r="AL48" s="203">
        <v>0</v>
      </c>
      <c r="AM48" s="203">
        <v>0</v>
      </c>
      <c r="AN48" s="203">
        <v>0</v>
      </c>
      <c r="AO48" s="203">
        <v>314.39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18.72</v>
      </c>
      <c r="E49" s="203">
        <v>0</v>
      </c>
      <c r="F49" s="203">
        <v>0</v>
      </c>
      <c r="G49" s="203">
        <v>23.61</v>
      </c>
      <c r="H49" s="203">
        <v>0</v>
      </c>
      <c r="I49" s="203">
        <v>0</v>
      </c>
      <c r="J49" s="203">
        <v>40.68</v>
      </c>
      <c r="K49" s="203">
        <v>240.32</v>
      </c>
      <c r="L49" s="203">
        <v>0.24</v>
      </c>
      <c r="M49" s="203">
        <v>2.4300000000000002</v>
      </c>
      <c r="N49" s="203">
        <v>1.99</v>
      </c>
      <c r="O49" s="203">
        <v>1.37</v>
      </c>
      <c r="P49" s="203">
        <v>0.79</v>
      </c>
      <c r="Q49" s="203">
        <v>0.17</v>
      </c>
      <c r="R49" s="203">
        <v>0.71</v>
      </c>
      <c r="S49" s="203">
        <v>0.44</v>
      </c>
      <c r="T49" s="203">
        <v>0</v>
      </c>
      <c r="U49" s="203">
        <v>2.16</v>
      </c>
      <c r="V49" s="203">
        <v>0.35</v>
      </c>
      <c r="W49" s="203">
        <v>0.56000000000000005</v>
      </c>
      <c r="X49" s="203">
        <v>2.4900000000000002</v>
      </c>
      <c r="Y49" s="203">
        <v>0</v>
      </c>
      <c r="Z49" s="203">
        <v>5.55</v>
      </c>
      <c r="AA49" s="203">
        <v>1.52</v>
      </c>
      <c r="AB49" s="203">
        <v>0</v>
      </c>
      <c r="AC49" s="203">
        <v>22.42</v>
      </c>
      <c r="AD49" s="203">
        <v>0</v>
      </c>
      <c r="AE49" s="203">
        <v>0</v>
      </c>
      <c r="AF49" s="203">
        <v>0</v>
      </c>
      <c r="AG49" s="203">
        <v>42.44</v>
      </c>
      <c r="AH49" s="203">
        <v>0</v>
      </c>
      <c r="AI49" s="203">
        <v>50.92</v>
      </c>
      <c r="AJ49" s="203">
        <v>0</v>
      </c>
      <c r="AK49" s="203">
        <v>15.61</v>
      </c>
      <c r="AL49" s="203">
        <v>0</v>
      </c>
      <c r="AM49" s="203">
        <v>0</v>
      </c>
      <c r="AN49" s="203">
        <v>0</v>
      </c>
      <c r="AO49" s="203">
        <v>314.39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18.72</v>
      </c>
      <c r="E50" s="203">
        <v>0</v>
      </c>
      <c r="F50" s="203">
        <v>0</v>
      </c>
      <c r="G50" s="203">
        <v>23.61</v>
      </c>
      <c r="H50" s="203">
        <v>0</v>
      </c>
      <c r="I50" s="203">
        <v>0</v>
      </c>
      <c r="J50" s="203">
        <v>40.68</v>
      </c>
      <c r="K50" s="203">
        <v>240.32</v>
      </c>
      <c r="L50" s="203">
        <v>0.24</v>
      </c>
      <c r="M50" s="203">
        <v>2.4300000000000002</v>
      </c>
      <c r="N50" s="203">
        <v>1.99</v>
      </c>
      <c r="O50" s="203">
        <v>1.37</v>
      </c>
      <c r="P50" s="203">
        <v>0.79</v>
      </c>
      <c r="Q50" s="203">
        <v>0.17</v>
      </c>
      <c r="R50" s="203">
        <v>0.71</v>
      </c>
      <c r="S50" s="203">
        <v>0.44</v>
      </c>
      <c r="T50" s="203">
        <v>0</v>
      </c>
      <c r="U50" s="203">
        <v>2.23</v>
      </c>
      <c r="V50" s="203">
        <v>0.35</v>
      </c>
      <c r="W50" s="203">
        <v>0.56000000000000005</v>
      </c>
      <c r="X50" s="203">
        <v>2.4900000000000002</v>
      </c>
      <c r="Y50" s="203">
        <v>0</v>
      </c>
      <c r="Z50" s="203">
        <v>5.55</v>
      </c>
      <c r="AA50" s="203">
        <v>1.51</v>
      </c>
      <c r="AB50" s="203">
        <v>0</v>
      </c>
      <c r="AC50" s="203">
        <v>22.42</v>
      </c>
      <c r="AD50" s="203">
        <v>0</v>
      </c>
      <c r="AE50" s="203">
        <v>0</v>
      </c>
      <c r="AF50" s="203">
        <v>0</v>
      </c>
      <c r="AG50" s="203">
        <v>42.44</v>
      </c>
      <c r="AH50" s="203">
        <v>0</v>
      </c>
      <c r="AI50" s="203">
        <v>50.92</v>
      </c>
      <c r="AJ50" s="203">
        <v>0</v>
      </c>
      <c r="AK50" s="203">
        <v>15.61</v>
      </c>
      <c r="AL50" s="203">
        <v>0</v>
      </c>
      <c r="AM50" s="203">
        <v>0</v>
      </c>
      <c r="AN50" s="203">
        <v>0</v>
      </c>
      <c r="AO50" s="203">
        <v>314.39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18.63</v>
      </c>
      <c r="E51" s="203">
        <v>0</v>
      </c>
      <c r="F51" s="203">
        <v>0</v>
      </c>
      <c r="G51" s="203">
        <v>23.61</v>
      </c>
      <c r="H51" s="203">
        <v>0</v>
      </c>
      <c r="I51" s="203">
        <v>0</v>
      </c>
      <c r="J51" s="203">
        <v>40.68</v>
      </c>
      <c r="K51" s="203">
        <v>240.32</v>
      </c>
      <c r="L51" s="203">
        <v>2.9</v>
      </c>
      <c r="M51" s="203">
        <v>2.4300000000000002</v>
      </c>
      <c r="N51" s="203">
        <v>1.99</v>
      </c>
      <c r="O51" s="203">
        <v>1.37</v>
      </c>
      <c r="P51" s="203">
        <v>0.79</v>
      </c>
      <c r="Q51" s="203">
        <v>0.17</v>
      </c>
      <c r="R51" s="203">
        <v>7.43</v>
      </c>
      <c r="S51" s="203">
        <v>0.44</v>
      </c>
      <c r="T51" s="203">
        <v>0</v>
      </c>
      <c r="U51" s="203">
        <v>2.29</v>
      </c>
      <c r="V51" s="203">
        <v>0.35</v>
      </c>
      <c r="W51" s="203">
        <v>0.56000000000000005</v>
      </c>
      <c r="X51" s="203">
        <v>2.4900000000000002</v>
      </c>
      <c r="Y51" s="203">
        <v>0</v>
      </c>
      <c r="Z51" s="203">
        <v>5.55</v>
      </c>
      <c r="AA51" s="203">
        <v>1.51</v>
      </c>
      <c r="AB51" s="203">
        <v>0</v>
      </c>
      <c r="AC51" s="203">
        <v>18.899999999999999</v>
      </c>
      <c r="AD51" s="203">
        <v>0</v>
      </c>
      <c r="AE51" s="203">
        <v>0</v>
      </c>
      <c r="AF51" s="203">
        <v>0</v>
      </c>
      <c r="AG51" s="203">
        <v>42.44</v>
      </c>
      <c r="AH51" s="203">
        <v>0</v>
      </c>
      <c r="AI51" s="203">
        <v>50.92</v>
      </c>
      <c r="AJ51" s="203">
        <v>0</v>
      </c>
      <c r="AK51" s="203">
        <v>15.61</v>
      </c>
      <c r="AL51" s="203">
        <v>0</v>
      </c>
      <c r="AM51" s="203">
        <v>0</v>
      </c>
      <c r="AN51" s="203">
        <v>0</v>
      </c>
      <c r="AO51" s="203">
        <v>308.17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18.63</v>
      </c>
      <c r="E52" s="203">
        <v>0</v>
      </c>
      <c r="F52" s="203">
        <v>0</v>
      </c>
      <c r="G52" s="203">
        <v>23.61</v>
      </c>
      <c r="H52" s="203">
        <v>0</v>
      </c>
      <c r="I52" s="203">
        <v>0</v>
      </c>
      <c r="J52" s="203">
        <v>40.68</v>
      </c>
      <c r="K52" s="203">
        <v>240.32</v>
      </c>
      <c r="L52" s="203">
        <v>2.9</v>
      </c>
      <c r="M52" s="203">
        <v>2.4300000000000002</v>
      </c>
      <c r="N52" s="203">
        <v>1.99</v>
      </c>
      <c r="O52" s="203">
        <v>1.37</v>
      </c>
      <c r="P52" s="203">
        <v>0.79</v>
      </c>
      <c r="Q52" s="203">
        <v>1.06</v>
      </c>
      <c r="R52" s="203">
        <v>8.76</v>
      </c>
      <c r="S52" s="203">
        <v>5.34</v>
      </c>
      <c r="T52" s="203">
        <v>0</v>
      </c>
      <c r="U52" s="203">
        <v>2.36</v>
      </c>
      <c r="V52" s="203">
        <v>0.35</v>
      </c>
      <c r="W52" s="203">
        <v>0.56000000000000005</v>
      </c>
      <c r="X52" s="203">
        <v>2.4900000000000002</v>
      </c>
      <c r="Y52" s="203">
        <v>0</v>
      </c>
      <c r="Z52" s="203">
        <v>5.55</v>
      </c>
      <c r="AA52" s="203">
        <v>1.51</v>
      </c>
      <c r="AB52" s="203">
        <v>0</v>
      </c>
      <c r="AC52" s="203">
        <v>18.899999999999999</v>
      </c>
      <c r="AD52" s="203">
        <v>0</v>
      </c>
      <c r="AE52" s="203">
        <v>0</v>
      </c>
      <c r="AF52" s="203">
        <v>0</v>
      </c>
      <c r="AG52" s="203">
        <v>42.44</v>
      </c>
      <c r="AH52" s="203">
        <v>0</v>
      </c>
      <c r="AI52" s="203">
        <v>50.92</v>
      </c>
      <c r="AJ52" s="203">
        <v>0</v>
      </c>
      <c r="AK52" s="203">
        <v>15.61</v>
      </c>
      <c r="AL52" s="203">
        <v>0</v>
      </c>
      <c r="AM52" s="203">
        <v>0</v>
      </c>
      <c r="AN52" s="203">
        <v>0</v>
      </c>
      <c r="AO52" s="203">
        <v>308.17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18.63</v>
      </c>
      <c r="E53" s="203">
        <v>0</v>
      </c>
      <c r="F53" s="203">
        <v>0</v>
      </c>
      <c r="G53" s="203">
        <v>23.61</v>
      </c>
      <c r="H53" s="203">
        <v>0</v>
      </c>
      <c r="I53" s="203">
        <v>0</v>
      </c>
      <c r="J53" s="203">
        <v>40.68</v>
      </c>
      <c r="K53" s="203">
        <v>240.32</v>
      </c>
      <c r="L53" s="203">
        <v>2.9</v>
      </c>
      <c r="M53" s="203">
        <v>2.4300000000000002</v>
      </c>
      <c r="N53" s="203">
        <v>1.99</v>
      </c>
      <c r="O53" s="203">
        <v>1.37</v>
      </c>
      <c r="P53" s="203">
        <v>0.79</v>
      </c>
      <c r="Q53" s="203">
        <v>2.12</v>
      </c>
      <c r="R53" s="203">
        <v>8.76</v>
      </c>
      <c r="S53" s="203">
        <v>5.34</v>
      </c>
      <c r="T53" s="203">
        <v>0</v>
      </c>
      <c r="U53" s="203">
        <v>2.42</v>
      </c>
      <c r="V53" s="203">
        <v>4.3</v>
      </c>
      <c r="W53" s="203">
        <v>0.56000000000000005</v>
      </c>
      <c r="X53" s="203">
        <v>2.4900000000000002</v>
      </c>
      <c r="Y53" s="203">
        <v>0</v>
      </c>
      <c r="Z53" s="203">
        <v>36.08</v>
      </c>
      <c r="AA53" s="203">
        <v>19.059999999999999</v>
      </c>
      <c r="AB53" s="203">
        <v>0</v>
      </c>
      <c r="AC53" s="203">
        <v>18.899999999999999</v>
      </c>
      <c r="AD53" s="203">
        <v>0</v>
      </c>
      <c r="AE53" s="203">
        <v>0</v>
      </c>
      <c r="AF53" s="203">
        <v>0</v>
      </c>
      <c r="AG53" s="203">
        <v>42.44</v>
      </c>
      <c r="AH53" s="203">
        <v>0</v>
      </c>
      <c r="AI53" s="203">
        <v>50.92</v>
      </c>
      <c r="AJ53" s="203">
        <v>0</v>
      </c>
      <c r="AK53" s="203">
        <v>15.61</v>
      </c>
      <c r="AL53" s="203">
        <v>0</v>
      </c>
      <c r="AM53" s="203">
        <v>0</v>
      </c>
      <c r="AN53" s="203">
        <v>0</v>
      </c>
      <c r="AO53" s="203">
        <v>308.17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18.63</v>
      </c>
      <c r="E54" s="203">
        <v>0</v>
      </c>
      <c r="F54" s="203">
        <v>0</v>
      </c>
      <c r="G54" s="203">
        <v>23.61</v>
      </c>
      <c r="H54" s="203">
        <v>0</v>
      </c>
      <c r="I54" s="203">
        <v>0</v>
      </c>
      <c r="J54" s="203">
        <v>40.68</v>
      </c>
      <c r="K54" s="203">
        <v>240.31</v>
      </c>
      <c r="L54" s="203">
        <v>2.9</v>
      </c>
      <c r="M54" s="203">
        <v>2.4300000000000002</v>
      </c>
      <c r="N54" s="203">
        <v>1.99</v>
      </c>
      <c r="O54" s="203">
        <v>1.37</v>
      </c>
      <c r="P54" s="203">
        <v>0.79</v>
      </c>
      <c r="Q54" s="203">
        <v>2.12</v>
      </c>
      <c r="R54" s="203">
        <v>8.76</v>
      </c>
      <c r="S54" s="203">
        <v>5.34</v>
      </c>
      <c r="T54" s="203">
        <v>0</v>
      </c>
      <c r="U54" s="203">
        <v>2.48</v>
      </c>
      <c r="V54" s="203">
        <v>4.3</v>
      </c>
      <c r="W54" s="203">
        <v>0.56000000000000005</v>
      </c>
      <c r="X54" s="203">
        <v>2.4900000000000002</v>
      </c>
      <c r="Y54" s="203">
        <v>0</v>
      </c>
      <c r="Z54" s="203">
        <v>64.930000000000007</v>
      </c>
      <c r="AA54" s="203">
        <v>19.059999999999999</v>
      </c>
      <c r="AB54" s="203">
        <v>0</v>
      </c>
      <c r="AC54" s="203">
        <v>18.899999999999999</v>
      </c>
      <c r="AD54" s="203">
        <v>0</v>
      </c>
      <c r="AE54" s="203">
        <v>0</v>
      </c>
      <c r="AF54" s="203">
        <v>0</v>
      </c>
      <c r="AG54" s="203">
        <v>42.44</v>
      </c>
      <c r="AH54" s="203">
        <v>0</v>
      </c>
      <c r="AI54" s="203">
        <v>50.92</v>
      </c>
      <c r="AJ54" s="203">
        <v>0</v>
      </c>
      <c r="AK54" s="203">
        <v>15.61</v>
      </c>
      <c r="AL54" s="203">
        <v>0</v>
      </c>
      <c r="AM54" s="203">
        <v>0</v>
      </c>
      <c r="AN54" s="203">
        <v>0</v>
      </c>
      <c r="AO54" s="203">
        <v>308.17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18.54</v>
      </c>
      <c r="E55" s="203">
        <v>0</v>
      </c>
      <c r="F55" s="203">
        <v>0</v>
      </c>
      <c r="G55" s="203">
        <v>23.61</v>
      </c>
      <c r="H55" s="203">
        <v>0</v>
      </c>
      <c r="I55" s="203">
        <v>0</v>
      </c>
      <c r="J55" s="203">
        <v>40.68</v>
      </c>
      <c r="K55" s="203">
        <v>240.31</v>
      </c>
      <c r="L55" s="203">
        <v>2.9</v>
      </c>
      <c r="M55" s="203">
        <v>2.4300000000000002</v>
      </c>
      <c r="N55" s="203">
        <v>1.99</v>
      </c>
      <c r="O55" s="203">
        <v>1.37</v>
      </c>
      <c r="P55" s="203">
        <v>0.79</v>
      </c>
      <c r="Q55" s="203">
        <v>2.12</v>
      </c>
      <c r="R55" s="203">
        <v>8.76</v>
      </c>
      <c r="S55" s="203">
        <v>5.34</v>
      </c>
      <c r="T55" s="203">
        <v>0</v>
      </c>
      <c r="U55" s="203">
        <v>2.56</v>
      </c>
      <c r="V55" s="203">
        <v>4.3</v>
      </c>
      <c r="W55" s="203">
        <v>6.87</v>
      </c>
      <c r="X55" s="203">
        <v>30.5</v>
      </c>
      <c r="Y55" s="203">
        <v>0</v>
      </c>
      <c r="Z55" s="203">
        <v>64.930000000000007</v>
      </c>
      <c r="AA55" s="203">
        <v>19.059999999999999</v>
      </c>
      <c r="AB55" s="203">
        <v>0</v>
      </c>
      <c r="AC55" s="203">
        <v>18.899999999999999</v>
      </c>
      <c r="AD55" s="203">
        <v>0</v>
      </c>
      <c r="AE55" s="203">
        <v>0</v>
      </c>
      <c r="AF55" s="203">
        <v>0</v>
      </c>
      <c r="AG55" s="203">
        <v>42.44</v>
      </c>
      <c r="AH55" s="203">
        <v>0</v>
      </c>
      <c r="AI55" s="203">
        <v>50.92</v>
      </c>
      <c r="AJ55" s="203">
        <v>0</v>
      </c>
      <c r="AK55" s="203">
        <v>15.59</v>
      </c>
      <c r="AL55" s="203">
        <v>0</v>
      </c>
      <c r="AM55" s="203">
        <v>0</v>
      </c>
      <c r="AN55" s="203">
        <v>0</v>
      </c>
      <c r="AO55" s="203">
        <v>308.17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18.54</v>
      </c>
      <c r="E56" s="203">
        <v>0</v>
      </c>
      <c r="F56" s="203">
        <v>0</v>
      </c>
      <c r="G56" s="203">
        <v>23.61</v>
      </c>
      <c r="H56" s="203">
        <v>0</v>
      </c>
      <c r="I56" s="203">
        <v>0</v>
      </c>
      <c r="J56" s="203">
        <v>40.68</v>
      </c>
      <c r="K56" s="203">
        <v>240.31</v>
      </c>
      <c r="L56" s="203">
        <v>2.9</v>
      </c>
      <c r="M56" s="203">
        <v>30.01</v>
      </c>
      <c r="N56" s="203">
        <v>1.99</v>
      </c>
      <c r="O56" s="203">
        <v>1.37</v>
      </c>
      <c r="P56" s="203">
        <v>9.52</v>
      </c>
      <c r="Q56" s="203">
        <v>2.12</v>
      </c>
      <c r="R56" s="203">
        <v>8.76</v>
      </c>
      <c r="S56" s="203">
        <v>5.34</v>
      </c>
      <c r="T56" s="203">
        <v>0</v>
      </c>
      <c r="U56" s="203">
        <v>1.06</v>
      </c>
      <c r="V56" s="203">
        <v>4.3</v>
      </c>
      <c r="W56" s="203">
        <v>6.87</v>
      </c>
      <c r="X56" s="203">
        <v>30.51</v>
      </c>
      <c r="Y56" s="203">
        <v>0</v>
      </c>
      <c r="Z56" s="203">
        <v>64.930000000000007</v>
      </c>
      <c r="AA56" s="203">
        <v>19.059999999999999</v>
      </c>
      <c r="AB56" s="203">
        <v>0</v>
      </c>
      <c r="AC56" s="203">
        <v>18.899999999999999</v>
      </c>
      <c r="AD56" s="203">
        <v>0</v>
      </c>
      <c r="AE56" s="203">
        <v>0</v>
      </c>
      <c r="AF56" s="203">
        <v>0</v>
      </c>
      <c r="AG56" s="203">
        <v>42.44</v>
      </c>
      <c r="AH56" s="203">
        <v>0</v>
      </c>
      <c r="AI56" s="203">
        <v>50.92</v>
      </c>
      <c r="AJ56" s="203">
        <v>0</v>
      </c>
      <c r="AK56" s="203">
        <v>15.59</v>
      </c>
      <c r="AL56" s="203">
        <v>0</v>
      </c>
      <c r="AM56" s="203">
        <v>0</v>
      </c>
      <c r="AN56" s="203">
        <v>0</v>
      </c>
      <c r="AO56" s="203">
        <v>308.17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18.54</v>
      </c>
      <c r="E57" s="203">
        <v>0</v>
      </c>
      <c r="F57" s="203">
        <v>0</v>
      </c>
      <c r="G57" s="203">
        <v>23.61</v>
      </c>
      <c r="H57" s="203">
        <v>0</v>
      </c>
      <c r="I57" s="203">
        <v>0</v>
      </c>
      <c r="J57" s="203">
        <v>40.68</v>
      </c>
      <c r="K57" s="203">
        <v>240.31</v>
      </c>
      <c r="L57" s="203">
        <v>2.9</v>
      </c>
      <c r="M57" s="203">
        <v>30.01</v>
      </c>
      <c r="N57" s="203">
        <v>24.27</v>
      </c>
      <c r="O57" s="203">
        <v>1.4</v>
      </c>
      <c r="P57" s="203">
        <v>9.52</v>
      </c>
      <c r="Q57" s="203">
        <v>2.12</v>
      </c>
      <c r="R57" s="203">
        <v>8.76</v>
      </c>
      <c r="S57" s="203">
        <v>5.34</v>
      </c>
      <c r="T57" s="203">
        <v>0</v>
      </c>
      <c r="U57" s="203">
        <v>0.96</v>
      </c>
      <c r="V57" s="203">
        <v>4.3</v>
      </c>
      <c r="W57" s="203">
        <v>6.87</v>
      </c>
      <c r="X57" s="203">
        <v>30.51</v>
      </c>
      <c r="Y57" s="203">
        <v>0</v>
      </c>
      <c r="Z57" s="203">
        <v>64.930000000000007</v>
      </c>
      <c r="AA57" s="203">
        <v>19.059999999999999</v>
      </c>
      <c r="AB57" s="203">
        <v>0</v>
      </c>
      <c r="AC57" s="203">
        <v>19.32</v>
      </c>
      <c r="AD57" s="203">
        <v>0</v>
      </c>
      <c r="AE57" s="203">
        <v>0</v>
      </c>
      <c r="AF57" s="203">
        <v>0</v>
      </c>
      <c r="AG57" s="203">
        <v>42.44</v>
      </c>
      <c r="AH57" s="203">
        <v>0</v>
      </c>
      <c r="AI57" s="203">
        <v>50.92</v>
      </c>
      <c r="AJ57" s="203">
        <v>0</v>
      </c>
      <c r="AK57" s="203">
        <v>15.59</v>
      </c>
      <c r="AL57" s="203">
        <v>0</v>
      </c>
      <c r="AM57" s="203">
        <v>0</v>
      </c>
      <c r="AN57" s="203">
        <v>0</v>
      </c>
      <c r="AO57" s="203">
        <v>308.17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18.54</v>
      </c>
      <c r="E58" s="203">
        <v>0</v>
      </c>
      <c r="F58" s="203">
        <v>0</v>
      </c>
      <c r="G58" s="203">
        <v>23.61</v>
      </c>
      <c r="H58" s="203">
        <v>0</v>
      </c>
      <c r="I58" s="203">
        <v>0</v>
      </c>
      <c r="J58" s="203">
        <v>40.68</v>
      </c>
      <c r="K58" s="203">
        <v>240.31</v>
      </c>
      <c r="L58" s="203">
        <v>2.9</v>
      </c>
      <c r="M58" s="203">
        <v>30.01</v>
      </c>
      <c r="N58" s="203">
        <v>24.27</v>
      </c>
      <c r="O58" s="203">
        <v>1.4</v>
      </c>
      <c r="P58" s="203">
        <v>9.52</v>
      </c>
      <c r="Q58" s="203">
        <v>2.12</v>
      </c>
      <c r="R58" s="203">
        <v>8.76</v>
      </c>
      <c r="S58" s="203">
        <v>5.34</v>
      </c>
      <c r="T58" s="203">
        <v>0</v>
      </c>
      <c r="U58" s="203">
        <v>0.96</v>
      </c>
      <c r="V58" s="203">
        <v>4.3</v>
      </c>
      <c r="W58" s="203">
        <v>6.87</v>
      </c>
      <c r="X58" s="203">
        <v>30.51</v>
      </c>
      <c r="Y58" s="203">
        <v>0</v>
      </c>
      <c r="Z58" s="203">
        <v>64.930000000000007</v>
      </c>
      <c r="AA58" s="203">
        <v>19.059999999999999</v>
      </c>
      <c r="AB58" s="203">
        <v>0</v>
      </c>
      <c r="AC58" s="203">
        <v>19.32</v>
      </c>
      <c r="AD58" s="203">
        <v>0</v>
      </c>
      <c r="AE58" s="203">
        <v>0</v>
      </c>
      <c r="AF58" s="203">
        <v>0</v>
      </c>
      <c r="AG58" s="203">
        <v>42.44</v>
      </c>
      <c r="AH58" s="203">
        <v>0</v>
      </c>
      <c r="AI58" s="203">
        <v>50.92</v>
      </c>
      <c r="AJ58" s="203">
        <v>0</v>
      </c>
      <c r="AK58" s="203">
        <v>15.59</v>
      </c>
      <c r="AL58" s="203">
        <v>0</v>
      </c>
      <c r="AM58" s="203">
        <v>0</v>
      </c>
      <c r="AN58" s="203">
        <v>0</v>
      </c>
      <c r="AO58" s="203">
        <v>308.17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18.489999999999998</v>
      </c>
      <c r="E59" s="203">
        <v>0</v>
      </c>
      <c r="F59" s="203">
        <v>0</v>
      </c>
      <c r="G59" s="203">
        <v>23.61</v>
      </c>
      <c r="H59" s="203">
        <v>0</v>
      </c>
      <c r="I59" s="203">
        <v>0</v>
      </c>
      <c r="J59" s="203">
        <v>40.68</v>
      </c>
      <c r="K59" s="203">
        <v>240.31</v>
      </c>
      <c r="L59" s="203">
        <v>2.9</v>
      </c>
      <c r="M59" s="203">
        <v>30.01</v>
      </c>
      <c r="N59" s="203">
        <v>24.27</v>
      </c>
      <c r="O59" s="203">
        <v>1.4</v>
      </c>
      <c r="P59" s="203">
        <v>9.52</v>
      </c>
      <c r="Q59" s="203">
        <v>2.12</v>
      </c>
      <c r="R59" s="203">
        <v>8.76</v>
      </c>
      <c r="S59" s="203">
        <v>5.34</v>
      </c>
      <c r="T59" s="203">
        <v>0</v>
      </c>
      <c r="U59" s="203">
        <v>0.39</v>
      </c>
      <c r="V59" s="203">
        <v>4.3</v>
      </c>
      <c r="W59" s="203">
        <v>6.87</v>
      </c>
      <c r="X59" s="203">
        <v>30.5</v>
      </c>
      <c r="Y59" s="203">
        <v>0</v>
      </c>
      <c r="Z59" s="203">
        <v>64.930000000000007</v>
      </c>
      <c r="AA59" s="203">
        <v>19.059999999999999</v>
      </c>
      <c r="AB59" s="203">
        <v>0</v>
      </c>
      <c r="AC59" s="203">
        <v>19.32</v>
      </c>
      <c r="AD59" s="203">
        <v>0</v>
      </c>
      <c r="AE59" s="203">
        <v>0</v>
      </c>
      <c r="AF59" s="203">
        <v>0</v>
      </c>
      <c r="AG59" s="203">
        <v>42.44</v>
      </c>
      <c r="AH59" s="203">
        <v>0</v>
      </c>
      <c r="AI59" s="203">
        <v>50.92</v>
      </c>
      <c r="AJ59" s="203">
        <v>0</v>
      </c>
      <c r="AK59" s="203">
        <v>15.59</v>
      </c>
      <c r="AL59" s="203">
        <v>0</v>
      </c>
      <c r="AM59" s="203">
        <v>0</v>
      </c>
      <c r="AN59" s="203">
        <v>0</v>
      </c>
      <c r="AO59" s="203">
        <v>308.17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18.489999999999998</v>
      </c>
      <c r="E60" s="203">
        <v>0</v>
      </c>
      <c r="F60" s="203">
        <v>0</v>
      </c>
      <c r="G60" s="203">
        <v>23.61</v>
      </c>
      <c r="H60" s="203">
        <v>0</v>
      </c>
      <c r="I60" s="203">
        <v>0</v>
      </c>
      <c r="J60" s="203">
        <v>40.68</v>
      </c>
      <c r="K60" s="203">
        <v>240.31</v>
      </c>
      <c r="L60" s="203">
        <v>2.9</v>
      </c>
      <c r="M60" s="203">
        <v>30.01</v>
      </c>
      <c r="N60" s="203">
        <v>24.27</v>
      </c>
      <c r="O60" s="203">
        <v>1.4</v>
      </c>
      <c r="P60" s="203">
        <v>9.52</v>
      </c>
      <c r="Q60" s="203">
        <v>2.12</v>
      </c>
      <c r="R60" s="203">
        <v>8.76</v>
      </c>
      <c r="S60" s="203">
        <v>5.34</v>
      </c>
      <c r="T60" s="203">
        <v>0</v>
      </c>
      <c r="U60" s="203">
        <v>0</v>
      </c>
      <c r="V60" s="203">
        <v>4.3</v>
      </c>
      <c r="W60" s="203">
        <v>6.87</v>
      </c>
      <c r="X60" s="203">
        <v>30.5</v>
      </c>
      <c r="Y60" s="203">
        <v>0</v>
      </c>
      <c r="Z60" s="203">
        <v>64.930000000000007</v>
      </c>
      <c r="AA60" s="203">
        <v>19.059999999999999</v>
      </c>
      <c r="AB60" s="203">
        <v>0</v>
      </c>
      <c r="AC60" s="203">
        <v>19.32</v>
      </c>
      <c r="AD60" s="203">
        <v>0</v>
      </c>
      <c r="AE60" s="203">
        <v>0</v>
      </c>
      <c r="AF60" s="203">
        <v>0</v>
      </c>
      <c r="AG60" s="203">
        <v>42.44</v>
      </c>
      <c r="AH60" s="203">
        <v>0</v>
      </c>
      <c r="AI60" s="203">
        <v>50.92</v>
      </c>
      <c r="AJ60" s="203">
        <v>0</v>
      </c>
      <c r="AK60" s="203">
        <v>15.59</v>
      </c>
      <c r="AL60" s="203">
        <v>0</v>
      </c>
      <c r="AM60" s="203">
        <v>0</v>
      </c>
      <c r="AN60" s="203">
        <v>0</v>
      </c>
      <c r="AO60" s="203">
        <v>308.17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18.489999999999998</v>
      </c>
      <c r="E61" s="203">
        <v>0</v>
      </c>
      <c r="F61" s="203">
        <v>0</v>
      </c>
      <c r="G61" s="203">
        <v>23.61</v>
      </c>
      <c r="H61" s="203">
        <v>0</v>
      </c>
      <c r="I61" s="203">
        <v>0</v>
      </c>
      <c r="J61" s="203">
        <v>40.68</v>
      </c>
      <c r="K61" s="203">
        <v>240.31</v>
      </c>
      <c r="L61" s="203">
        <v>2.9</v>
      </c>
      <c r="M61" s="203">
        <v>29.88</v>
      </c>
      <c r="N61" s="203">
        <v>24.27</v>
      </c>
      <c r="O61" s="203">
        <v>1.4</v>
      </c>
      <c r="P61" s="203">
        <v>9.52</v>
      </c>
      <c r="Q61" s="203">
        <v>2.12</v>
      </c>
      <c r="R61" s="203">
        <v>8.76</v>
      </c>
      <c r="S61" s="203">
        <v>5.34</v>
      </c>
      <c r="T61" s="203">
        <v>0</v>
      </c>
      <c r="U61" s="203">
        <v>0</v>
      </c>
      <c r="V61" s="203">
        <v>4.3</v>
      </c>
      <c r="W61" s="203">
        <v>6.87</v>
      </c>
      <c r="X61" s="203">
        <v>30.5</v>
      </c>
      <c r="Y61" s="203">
        <v>0</v>
      </c>
      <c r="Z61" s="203">
        <v>64.930000000000007</v>
      </c>
      <c r="AA61" s="203">
        <v>19.059999999999999</v>
      </c>
      <c r="AB61" s="203">
        <v>0</v>
      </c>
      <c r="AC61" s="203">
        <v>19.32</v>
      </c>
      <c r="AD61" s="203">
        <v>0</v>
      </c>
      <c r="AE61" s="203">
        <v>0</v>
      </c>
      <c r="AF61" s="203">
        <v>0</v>
      </c>
      <c r="AG61" s="203">
        <v>42.44</v>
      </c>
      <c r="AH61" s="203">
        <v>0</v>
      </c>
      <c r="AI61" s="203">
        <v>50.92</v>
      </c>
      <c r="AJ61" s="203">
        <v>0</v>
      </c>
      <c r="AK61" s="203">
        <v>15.59</v>
      </c>
      <c r="AL61" s="203">
        <v>0</v>
      </c>
      <c r="AM61" s="203">
        <v>0</v>
      </c>
      <c r="AN61" s="203">
        <v>0</v>
      </c>
      <c r="AO61" s="203">
        <v>308.17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18.489999999999998</v>
      </c>
      <c r="E62" s="203">
        <v>0</v>
      </c>
      <c r="F62" s="203">
        <v>0</v>
      </c>
      <c r="G62" s="203">
        <v>23.61</v>
      </c>
      <c r="H62" s="203">
        <v>0</v>
      </c>
      <c r="I62" s="203">
        <v>0</v>
      </c>
      <c r="J62" s="203">
        <v>40.68</v>
      </c>
      <c r="K62" s="203">
        <v>240.31</v>
      </c>
      <c r="L62" s="203">
        <v>2.9</v>
      </c>
      <c r="M62" s="203">
        <v>29.88</v>
      </c>
      <c r="N62" s="203">
        <v>24.27</v>
      </c>
      <c r="O62" s="203">
        <v>1.4</v>
      </c>
      <c r="P62" s="203">
        <v>9.52</v>
      </c>
      <c r="Q62" s="203">
        <v>2.12</v>
      </c>
      <c r="R62" s="203">
        <v>8.76</v>
      </c>
      <c r="S62" s="203">
        <v>5.34</v>
      </c>
      <c r="T62" s="203">
        <v>0</v>
      </c>
      <c r="U62" s="203">
        <v>0</v>
      </c>
      <c r="V62" s="203">
        <v>4.3</v>
      </c>
      <c r="W62" s="203">
        <v>6.87</v>
      </c>
      <c r="X62" s="203">
        <v>30.5</v>
      </c>
      <c r="Y62" s="203">
        <v>0</v>
      </c>
      <c r="Z62" s="203">
        <v>64.930000000000007</v>
      </c>
      <c r="AA62" s="203">
        <v>19.059999999999999</v>
      </c>
      <c r="AB62" s="203">
        <v>0</v>
      </c>
      <c r="AC62" s="203">
        <v>19.32</v>
      </c>
      <c r="AD62" s="203">
        <v>0</v>
      </c>
      <c r="AE62" s="203">
        <v>0</v>
      </c>
      <c r="AF62" s="203">
        <v>0</v>
      </c>
      <c r="AG62" s="203">
        <v>42.44</v>
      </c>
      <c r="AH62" s="203">
        <v>0</v>
      </c>
      <c r="AI62" s="203">
        <v>50.92</v>
      </c>
      <c r="AJ62" s="203">
        <v>0</v>
      </c>
      <c r="AK62" s="203">
        <v>15.59</v>
      </c>
      <c r="AL62" s="203">
        <v>0</v>
      </c>
      <c r="AM62" s="203">
        <v>0</v>
      </c>
      <c r="AN62" s="203">
        <v>0</v>
      </c>
      <c r="AO62" s="203">
        <v>308.17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18.59</v>
      </c>
      <c r="E63" s="203">
        <v>0</v>
      </c>
      <c r="F63" s="203">
        <v>0</v>
      </c>
      <c r="G63" s="203">
        <v>23.61</v>
      </c>
      <c r="H63" s="203">
        <v>0</v>
      </c>
      <c r="I63" s="203">
        <v>0</v>
      </c>
      <c r="J63" s="203">
        <v>40.68</v>
      </c>
      <c r="K63" s="203">
        <v>240.31</v>
      </c>
      <c r="L63" s="203">
        <v>2.9</v>
      </c>
      <c r="M63" s="203">
        <v>30.01</v>
      </c>
      <c r="N63" s="203">
        <v>24.27</v>
      </c>
      <c r="O63" s="203">
        <v>1.4</v>
      </c>
      <c r="P63" s="203">
        <v>9.52</v>
      </c>
      <c r="Q63" s="203">
        <v>2.12</v>
      </c>
      <c r="R63" s="203">
        <v>8.76</v>
      </c>
      <c r="S63" s="203">
        <v>5.34</v>
      </c>
      <c r="T63" s="203">
        <v>0</v>
      </c>
      <c r="U63" s="203">
        <v>0</v>
      </c>
      <c r="V63" s="203">
        <v>4.3</v>
      </c>
      <c r="W63" s="203">
        <v>6.96</v>
      </c>
      <c r="X63" s="203">
        <v>30.5</v>
      </c>
      <c r="Y63" s="203">
        <v>0</v>
      </c>
      <c r="Z63" s="203">
        <v>64.930000000000007</v>
      </c>
      <c r="AA63" s="203">
        <v>19.059999999999999</v>
      </c>
      <c r="AB63" s="203">
        <v>0</v>
      </c>
      <c r="AC63" s="203">
        <v>19.32</v>
      </c>
      <c r="AD63" s="203">
        <v>0</v>
      </c>
      <c r="AE63" s="203">
        <v>0</v>
      </c>
      <c r="AF63" s="203">
        <v>0</v>
      </c>
      <c r="AG63" s="203">
        <v>42.44</v>
      </c>
      <c r="AH63" s="203">
        <v>0</v>
      </c>
      <c r="AI63" s="203">
        <v>50.92</v>
      </c>
      <c r="AJ63" s="203">
        <v>0</v>
      </c>
      <c r="AK63" s="203">
        <v>15.59</v>
      </c>
      <c r="AL63" s="203">
        <v>0</v>
      </c>
      <c r="AM63" s="203">
        <v>0</v>
      </c>
      <c r="AN63" s="203">
        <v>0</v>
      </c>
      <c r="AO63" s="203">
        <v>308.17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18.59</v>
      </c>
      <c r="E64" s="203">
        <v>0</v>
      </c>
      <c r="F64" s="203">
        <v>0</v>
      </c>
      <c r="G64" s="203">
        <v>23.61</v>
      </c>
      <c r="H64" s="203">
        <v>0</v>
      </c>
      <c r="I64" s="203">
        <v>0</v>
      </c>
      <c r="J64" s="203">
        <v>40.68</v>
      </c>
      <c r="K64" s="203">
        <v>240.31</v>
      </c>
      <c r="L64" s="203">
        <v>2.9</v>
      </c>
      <c r="M64" s="203">
        <v>30.01</v>
      </c>
      <c r="N64" s="203">
        <v>24.27</v>
      </c>
      <c r="O64" s="203">
        <v>1.4</v>
      </c>
      <c r="P64" s="203">
        <v>9.52</v>
      </c>
      <c r="Q64" s="203">
        <v>2.12</v>
      </c>
      <c r="R64" s="203">
        <v>8.76</v>
      </c>
      <c r="S64" s="203">
        <v>5.34</v>
      </c>
      <c r="T64" s="203">
        <v>0</v>
      </c>
      <c r="U64" s="203">
        <v>0</v>
      </c>
      <c r="V64" s="203">
        <v>4.3</v>
      </c>
      <c r="W64" s="203">
        <v>6.87</v>
      </c>
      <c r="X64" s="203">
        <v>30.5</v>
      </c>
      <c r="Y64" s="203">
        <v>0</v>
      </c>
      <c r="Z64" s="203">
        <v>64.930000000000007</v>
      </c>
      <c r="AA64" s="203">
        <v>19.059999999999999</v>
      </c>
      <c r="AB64" s="203">
        <v>0</v>
      </c>
      <c r="AC64" s="203">
        <v>19.32</v>
      </c>
      <c r="AD64" s="203">
        <v>0</v>
      </c>
      <c r="AE64" s="203">
        <v>0</v>
      </c>
      <c r="AF64" s="203">
        <v>0</v>
      </c>
      <c r="AG64" s="203">
        <v>42.44</v>
      </c>
      <c r="AH64" s="203">
        <v>0</v>
      </c>
      <c r="AI64" s="203">
        <v>50.92</v>
      </c>
      <c r="AJ64" s="203">
        <v>0</v>
      </c>
      <c r="AK64" s="203">
        <v>15.59</v>
      </c>
      <c r="AL64" s="203">
        <v>0</v>
      </c>
      <c r="AM64" s="203">
        <v>0</v>
      </c>
      <c r="AN64" s="203">
        <v>0</v>
      </c>
      <c r="AO64" s="203">
        <v>308.17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18.59</v>
      </c>
      <c r="E65" s="203">
        <v>0</v>
      </c>
      <c r="F65" s="203">
        <v>0</v>
      </c>
      <c r="G65" s="203">
        <v>23.61</v>
      </c>
      <c r="H65" s="203">
        <v>0</v>
      </c>
      <c r="I65" s="203">
        <v>0</v>
      </c>
      <c r="J65" s="203">
        <v>40.68</v>
      </c>
      <c r="K65" s="203">
        <v>241.13</v>
      </c>
      <c r="L65" s="203">
        <v>2.9</v>
      </c>
      <c r="M65" s="203">
        <v>30.01</v>
      </c>
      <c r="N65" s="203">
        <v>24.27</v>
      </c>
      <c r="O65" s="203">
        <v>1.4</v>
      </c>
      <c r="P65" s="203">
        <v>9.52</v>
      </c>
      <c r="Q65" s="203">
        <v>2.12</v>
      </c>
      <c r="R65" s="203">
        <v>8.76</v>
      </c>
      <c r="S65" s="203">
        <v>5.34</v>
      </c>
      <c r="T65" s="203">
        <v>0</v>
      </c>
      <c r="U65" s="203">
        <v>0</v>
      </c>
      <c r="V65" s="203">
        <v>4.3</v>
      </c>
      <c r="W65" s="203">
        <v>6.87</v>
      </c>
      <c r="X65" s="203">
        <v>30.5</v>
      </c>
      <c r="Y65" s="203">
        <v>0</v>
      </c>
      <c r="Z65" s="203">
        <v>64.930000000000007</v>
      </c>
      <c r="AA65" s="203">
        <v>19.059999999999999</v>
      </c>
      <c r="AB65" s="203">
        <v>0</v>
      </c>
      <c r="AC65" s="203">
        <v>19.32</v>
      </c>
      <c r="AD65" s="203">
        <v>0</v>
      </c>
      <c r="AE65" s="203">
        <v>0</v>
      </c>
      <c r="AF65" s="203">
        <v>0</v>
      </c>
      <c r="AG65" s="203">
        <v>42.44</v>
      </c>
      <c r="AH65" s="203">
        <v>0</v>
      </c>
      <c r="AI65" s="203">
        <v>50.92</v>
      </c>
      <c r="AJ65" s="203">
        <v>0</v>
      </c>
      <c r="AK65" s="203">
        <v>15.59</v>
      </c>
      <c r="AL65" s="203">
        <v>0</v>
      </c>
      <c r="AM65" s="203">
        <v>0</v>
      </c>
      <c r="AN65" s="203">
        <v>0</v>
      </c>
      <c r="AO65" s="203">
        <v>308.17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18.59</v>
      </c>
      <c r="E66" s="203">
        <v>0</v>
      </c>
      <c r="F66" s="203">
        <v>0</v>
      </c>
      <c r="G66" s="203">
        <v>23.61</v>
      </c>
      <c r="H66" s="203">
        <v>0</v>
      </c>
      <c r="I66" s="203">
        <v>0</v>
      </c>
      <c r="J66" s="203">
        <v>40.68</v>
      </c>
      <c r="K66" s="203">
        <v>240.32</v>
      </c>
      <c r="L66" s="203">
        <v>2.9</v>
      </c>
      <c r="M66" s="203">
        <v>30.01</v>
      </c>
      <c r="N66" s="203">
        <v>24.27</v>
      </c>
      <c r="O66" s="203">
        <v>1.4</v>
      </c>
      <c r="P66" s="203">
        <v>9.52</v>
      </c>
      <c r="Q66" s="203">
        <v>2.12</v>
      </c>
      <c r="R66" s="203">
        <v>8.76</v>
      </c>
      <c r="S66" s="203">
        <v>5.34</v>
      </c>
      <c r="T66" s="203">
        <v>0</v>
      </c>
      <c r="U66" s="203">
        <v>0</v>
      </c>
      <c r="V66" s="203">
        <v>4.3</v>
      </c>
      <c r="W66" s="203">
        <v>6.87</v>
      </c>
      <c r="X66" s="203">
        <v>30.5</v>
      </c>
      <c r="Y66" s="203">
        <v>0</v>
      </c>
      <c r="Z66" s="203">
        <v>64.930000000000007</v>
      </c>
      <c r="AA66" s="203">
        <v>19.059999999999999</v>
      </c>
      <c r="AB66" s="203">
        <v>0</v>
      </c>
      <c r="AC66" s="203">
        <v>19.32</v>
      </c>
      <c r="AD66" s="203">
        <v>0</v>
      </c>
      <c r="AE66" s="203">
        <v>0</v>
      </c>
      <c r="AF66" s="203">
        <v>0</v>
      </c>
      <c r="AG66" s="203">
        <v>42.44</v>
      </c>
      <c r="AH66" s="203">
        <v>0</v>
      </c>
      <c r="AI66" s="203">
        <v>50.92</v>
      </c>
      <c r="AJ66" s="203">
        <v>0</v>
      </c>
      <c r="AK66" s="203">
        <v>15.59</v>
      </c>
      <c r="AL66" s="203">
        <v>0</v>
      </c>
      <c r="AM66" s="203">
        <v>0</v>
      </c>
      <c r="AN66" s="203">
        <v>0</v>
      </c>
      <c r="AO66" s="203">
        <v>308.17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18.59</v>
      </c>
      <c r="E67" s="203">
        <v>0</v>
      </c>
      <c r="F67" s="203">
        <v>0</v>
      </c>
      <c r="G67" s="203">
        <v>23.61</v>
      </c>
      <c r="H67" s="203">
        <v>0</v>
      </c>
      <c r="I67" s="203">
        <v>0</v>
      </c>
      <c r="J67" s="203">
        <v>40.68</v>
      </c>
      <c r="K67" s="203">
        <v>240.32</v>
      </c>
      <c r="L67" s="203">
        <v>2.9</v>
      </c>
      <c r="M67" s="203">
        <v>30.01</v>
      </c>
      <c r="N67" s="203">
        <v>24.27</v>
      </c>
      <c r="O67" s="203">
        <v>1.4</v>
      </c>
      <c r="P67" s="203">
        <v>9.52</v>
      </c>
      <c r="Q67" s="203">
        <v>2.12</v>
      </c>
      <c r="R67" s="203">
        <v>8.76</v>
      </c>
      <c r="S67" s="203">
        <v>5.34</v>
      </c>
      <c r="T67" s="203">
        <v>0</v>
      </c>
      <c r="U67" s="203">
        <v>0</v>
      </c>
      <c r="V67" s="203">
        <v>4.3</v>
      </c>
      <c r="W67" s="203">
        <v>6.87</v>
      </c>
      <c r="X67" s="203">
        <v>30.5</v>
      </c>
      <c r="Y67" s="203">
        <v>0</v>
      </c>
      <c r="Z67" s="203">
        <v>64.930000000000007</v>
      </c>
      <c r="AA67" s="203">
        <v>19.059999999999999</v>
      </c>
      <c r="AB67" s="203">
        <v>0</v>
      </c>
      <c r="AC67" s="203">
        <v>19.32</v>
      </c>
      <c r="AD67" s="203">
        <v>0</v>
      </c>
      <c r="AE67" s="203">
        <v>0</v>
      </c>
      <c r="AF67" s="203">
        <v>0</v>
      </c>
      <c r="AG67" s="203">
        <v>12.73</v>
      </c>
      <c r="AH67" s="203">
        <v>29.7</v>
      </c>
      <c r="AI67" s="203">
        <v>50.92</v>
      </c>
      <c r="AJ67" s="203">
        <v>0</v>
      </c>
      <c r="AK67" s="203">
        <v>15.59</v>
      </c>
      <c r="AL67" s="203">
        <v>0</v>
      </c>
      <c r="AM67" s="203">
        <v>0</v>
      </c>
      <c r="AN67" s="203">
        <v>0</v>
      </c>
      <c r="AO67" s="203">
        <v>308.17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18.59</v>
      </c>
      <c r="E68" s="203">
        <v>0</v>
      </c>
      <c r="F68" s="203">
        <v>0</v>
      </c>
      <c r="G68" s="203">
        <v>23.61</v>
      </c>
      <c r="H68" s="203">
        <v>0</v>
      </c>
      <c r="I68" s="203">
        <v>0</v>
      </c>
      <c r="J68" s="203">
        <v>40.68</v>
      </c>
      <c r="K68" s="203">
        <v>240.32</v>
      </c>
      <c r="L68" s="203">
        <v>2.9</v>
      </c>
      <c r="M68" s="203">
        <v>30.01</v>
      </c>
      <c r="N68" s="203">
        <v>1.99</v>
      </c>
      <c r="O68" s="203">
        <v>1.4</v>
      </c>
      <c r="P68" s="203">
        <v>9.52</v>
      </c>
      <c r="Q68" s="203">
        <v>2.12</v>
      </c>
      <c r="R68" s="203">
        <v>8.76</v>
      </c>
      <c r="S68" s="203">
        <v>5.34</v>
      </c>
      <c r="T68" s="203">
        <v>0</v>
      </c>
      <c r="U68" s="203">
        <v>0</v>
      </c>
      <c r="V68" s="203">
        <v>4.3</v>
      </c>
      <c r="W68" s="203">
        <v>6.87</v>
      </c>
      <c r="X68" s="203">
        <v>30.5</v>
      </c>
      <c r="Y68" s="203">
        <v>0</v>
      </c>
      <c r="Z68" s="203">
        <v>64.930000000000007</v>
      </c>
      <c r="AA68" s="203">
        <v>19.059999999999999</v>
      </c>
      <c r="AB68" s="203">
        <v>0</v>
      </c>
      <c r="AC68" s="203">
        <v>19.32</v>
      </c>
      <c r="AD68" s="203">
        <v>0</v>
      </c>
      <c r="AE68" s="203">
        <v>0</v>
      </c>
      <c r="AF68" s="203">
        <v>0</v>
      </c>
      <c r="AG68" s="203">
        <v>12.73</v>
      </c>
      <c r="AH68" s="203">
        <v>29.7</v>
      </c>
      <c r="AI68" s="203">
        <v>50.92</v>
      </c>
      <c r="AJ68" s="203">
        <v>0</v>
      </c>
      <c r="AK68" s="203">
        <v>15.59</v>
      </c>
      <c r="AL68" s="203">
        <v>0</v>
      </c>
      <c r="AM68" s="203">
        <v>0</v>
      </c>
      <c r="AN68" s="203">
        <v>0</v>
      </c>
      <c r="AO68" s="203">
        <v>308.17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18.59</v>
      </c>
      <c r="E69" s="203">
        <v>0</v>
      </c>
      <c r="F69" s="203">
        <v>0</v>
      </c>
      <c r="G69" s="203">
        <v>23.61</v>
      </c>
      <c r="H69" s="203">
        <v>0</v>
      </c>
      <c r="I69" s="203">
        <v>0</v>
      </c>
      <c r="J69" s="203">
        <v>40.68</v>
      </c>
      <c r="K69" s="203">
        <v>227.78</v>
      </c>
      <c r="L69" s="203">
        <v>2.9</v>
      </c>
      <c r="M69" s="203">
        <v>2.4300000000000002</v>
      </c>
      <c r="N69" s="203">
        <v>1.99</v>
      </c>
      <c r="O69" s="203">
        <v>1.4</v>
      </c>
      <c r="P69" s="203">
        <v>0.79</v>
      </c>
      <c r="Q69" s="203">
        <v>2.12</v>
      </c>
      <c r="R69" s="203">
        <v>8.76</v>
      </c>
      <c r="S69" s="203">
        <v>5.34</v>
      </c>
      <c r="T69" s="203">
        <v>0</v>
      </c>
      <c r="U69" s="203">
        <v>0</v>
      </c>
      <c r="V69" s="203">
        <v>4.3</v>
      </c>
      <c r="W69" s="203">
        <v>6.87</v>
      </c>
      <c r="X69" s="203">
        <v>30.5</v>
      </c>
      <c r="Y69" s="203">
        <v>0</v>
      </c>
      <c r="Z69" s="203">
        <v>64.930000000000007</v>
      </c>
      <c r="AA69" s="203">
        <v>20.39</v>
      </c>
      <c r="AB69" s="203">
        <v>0</v>
      </c>
      <c r="AC69" s="203">
        <v>19.32</v>
      </c>
      <c r="AD69" s="203">
        <v>0</v>
      </c>
      <c r="AE69" s="203">
        <v>0</v>
      </c>
      <c r="AF69" s="203">
        <v>0</v>
      </c>
      <c r="AG69" s="203">
        <v>12.73</v>
      </c>
      <c r="AH69" s="203">
        <v>29.7</v>
      </c>
      <c r="AI69" s="203">
        <v>50.92</v>
      </c>
      <c r="AJ69" s="203">
        <v>0</v>
      </c>
      <c r="AK69" s="203">
        <v>15.61</v>
      </c>
      <c r="AL69" s="203">
        <v>0</v>
      </c>
      <c r="AM69" s="203">
        <v>0</v>
      </c>
      <c r="AN69" s="203">
        <v>0</v>
      </c>
      <c r="AO69" s="203">
        <v>308.17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18.59</v>
      </c>
      <c r="E70" s="203">
        <v>0</v>
      </c>
      <c r="F70" s="203">
        <v>0</v>
      </c>
      <c r="G70" s="203">
        <v>23.61</v>
      </c>
      <c r="H70" s="203">
        <v>0</v>
      </c>
      <c r="I70" s="203">
        <v>0</v>
      </c>
      <c r="J70" s="203">
        <v>40.68</v>
      </c>
      <c r="K70" s="203">
        <v>240.31</v>
      </c>
      <c r="L70" s="203">
        <v>2.9</v>
      </c>
      <c r="M70" s="203">
        <v>2.59</v>
      </c>
      <c r="N70" s="203">
        <v>1.99</v>
      </c>
      <c r="O70" s="203">
        <v>1.4</v>
      </c>
      <c r="P70" s="203">
        <v>0.79</v>
      </c>
      <c r="Q70" s="203">
        <v>2.12</v>
      </c>
      <c r="R70" s="203">
        <v>8.76</v>
      </c>
      <c r="S70" s="203">
        <v>5.34</v>
      </c>
      <c r="T70" s="203">
        <v>0</v>
      </c>
      <c r="U70" s="203">
        <v>0</v>
      </c>
      <c r="V70" s="203">
        <v>0.78</v>
      </c>
      <c r="W70" s="203">
        <v>0.56000000000000005</v>
      </c>
      <c r="X70" s="203">
        <v>2.4900000000000002</v>
      </c>
      <c r="Y70" s="203">
        <v>0</v>
      </c>
      <c r="Z70" s="203">
        <v>6.26</v>
      </c>
      <c r="AA70" s="203">
        <v>20.39</v>
      </c>
      <c r="AB70" s="203">
        <v>0</v>
      </c>
      <c r="AC70" s="203">
        <v>19.32</v>
      </c>
      <c r="AD70" s="203">
        <v>0</v>
      </c>
      <c r="AE70" s="203">
        <v>0</v>
      </c>
      <c r="AF70" s="203">
        <v>0</v>
      </c>
      <c r="AG70" s="203">
        <v>12.73</v>
      </c>
      <c r="AH70" s="203">
        <v>29.7</v>
      </c>
      <c r="AI70" s="203">
        <v>50.92</v>
      </c>
      <c r="AJ70" s="203">
        <v>0</v>
      </c>
      <c r="AK70" s="203">
        <v>15.61</v>
      </c>
      <c r="AL70" s="203">
        <v>0</v>
      </c>
      <c r="AM70" s="203">
        <v>0</v>
      </c>
      <c r="AN70" s="203">
        <v>0</v>
      </c>
      <c r="AO70" s="203">
        <v>308.17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18.72</v>
      </c>
      <c r="E71" s="203">
        <v>0</v>
      </c>
      <c r="F71" s="203">
        <v>0</v>
      </c>
      <c r="G71" s="203">
        <v>23.61</v>
      </c>
      <c r="H71" s="203">
        <v>0</v>
      </c>
      <c r="I71" s="203">
        <v>0</v>
      </c>
      <c r="J71" s="203">
        <v>40.68</v>
      </c>
      <c r="K71" s="203">
        <v>201.85</v>
      </c>
      <c r="L71" s="203">
        <v>0.24</v>
      </c>
      <c r="M71" s="203">
        <v>2.58</v>
      </c>
      <c r="N71" s="203">
        <v>1.99</v>
      </c>
      <c r="O71" s="203">
        <v>1.4</v>
      </c>
      <c r="P71" s="203">
        <v>0.79</v>
      </c>
      <c r="Q71" s="203">
        <v>0.17</v>
      </c>
      <c r="R71" s="203">
        <v>0.71</v>
      </c>
      <c r="S71" s="203">
        <v>0.44</v>
      </c>
      <c r="T71" s="203">
        <v>0</v>
      </c>
      <c r="U71" s="203">
        <v>0</v>
      </c>
      <c r="V71" s="203">
        <v>0.35</v>
      </c>
      <c r="W71" s="203">
        <v>0.56000000000000005</v>
      </c>
      <c r="X71" s="203">
        <v>2.4900000000000002</v>
      </c>
      <c r="Y71" s="203">
        <v>0</v>
      </c>
      <c r="Z71" s="203">
        <v>6.26</v>
      </c>
      <c r="AA71" s="203">
        <v>1.52</v>
      </c>
      <c r="AB71" s="203">
        <v>0</v>
      </c>
      <c r="AC71" s="203">
        <v>19.32</v>
      </c>
      <c r="AD71" s="203">
        <v>0</v>
      </c>
      <c r="AE71" s="203">
        <v>0</v>
      </c>
      <c r="AF71" s="203">
        <v>0</v>
      </c>
      <c r="AG71" s="203">
        <v>12.73</v>
      </c>
      <c r="AH71" s="203">
        <v>29.7</v>
      </c>
      <c r="AI71" s="203">
        <v>50.92</v>
      </c>
      <c r="AJ71" s="203">
        <v>0</v>
      </c>
      <c r="AK71" s="203">
        <v>15.61</v>
      </c>
      <c r="AL71" s="203">
        <v>0</v>
      </c>
      <c r="AM71" s="203">
        <v>0</v>
      </c>
      <c r="AN71" s="203">
        <v>0</v>
      </c>
      <c r="AO71" s="203">
        <v>308.17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18.86</v>
      </c>
      <c r="E72" s="203">
        <v>0</v>
      </c>
      <c r="F72" s="203">
        <v>0</v>
      </c>
      <c r="G72" s="203">
        <v>23.61</v>
      </c>
      <c r="H72" s="203">
        <v>0</v>
      </c>
      <c r="I72" s="203">
        <v>0</v>
      </c>
      <c r="J72" s="203">
        <v>40.68</v>
      </c>
      <c r="K72" s="203">
        <v>172.99</v>
      </c>
      <c r="L72" s="203">
        <v>0.24</v>
      </c>
      <c r="M72" s="203">
        <v>2.4300000000000002</v>
      </c>
      <c r="N72" s="203">
        <v>1.99</v>
      </c>
      <c r="O72" s="203">
        <v>1.4</v>
      </c>
      <c r="P72" s="203">
        <v>0.79</v>
      </c>
      <c r="Q72" s="203">
        <v>0.17</v>
      </c>
      <c r="R72" s="203">
        <v>0.71</v>
      </c>
      <c r="S72" s="203">
        <v>0.44</v>
      </c>
      <c r="T72" s="203">
        <v>0</v>
      </c>
      <c r="U72" s="203">
        <v>0</v>
      </c>
      <c r="V72" s="203">
        <v>0.35</v>
      </c>
      <c r="W72" s="203">
        <v>0.56000000000000005</v>
      </c>
      <c r="X72" s="203">
        <v>2.4900000000000002</v>
      </c>
      <c r="Y72" s="203">
        <v>0</v>
      </c>
      <c r="Z72" s="203">
        <v>6.26</v>
      </c>
      <c r="AA72" s="203">
        <v>1.52</v>
      </c>
      <c r="AB72" s="203">
        <v>0</v>
      </c>
      <c r="AC72" s="203">
        <v>19.32</v>
      </c>
      <c r="AD72" s="203">
        <v>0</v>
      </c>
      <c r="AE72" s="203">
        <v>0</v>
      </c>
      <c r="AF72" s="203">
        <v>0</v>
      </c>
      <c r="AG72" s="203">
        <v>12.73</v>
      </c>
      <c r="AH72" s="203">
        <v>29.7</v>
      </c>
      <c r="AI72" s="203">
        <v>50.92</v>
      </c>
      <c r="AJ72" s="203">
        <v>0</v>
      </c>
      <c r="AK72" s="203">
        <v>15.61</v>
      </c>
      <c r="AL72" s="203">
        <v>0</v>
      </c>
      <c r="AM72" s="203">
        <v>0</v>
      </c>
      <c r="AN72" s="203">
        <v>0</v>
      </c>
      <c r="AO72" s="203">
        <v>308.17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19.09</v>
      </c>
      <c r="E73" s="203">
        <v>0</v>
      </c>
      <c r="F73" s="203">
        <v>0</v>
      </c>
      <c r="G73" s="203">
        <v>23.61</v>
      </c>
      <c r="H73" s="203">
        <v>0</v>
      </c>
      <c r="I73" s="203">
        <v>0</v>
      </c>
      <c r="J73" s="203">
        <v>40.68</v>
      </c>
      <c r="K73" s="203">
        <v>148.68</v>
      </c>
      <c r="L73" s="203">
        <v>0.45</v>
      </c>
      <c r="M73" s="203">
        <v>2.4300000000000002</v>
      </c>
      <c r="N73" s="203">
        <v>1.99</v>
      </c>
      <c r="O73" s="203">
        <v>1.4</v>
      </c>
      <c r="P73" s="203">
        <v>0.79</v>
      </c>
      <c r="Q73" s="203">
        <v>0.17</v>
      </c>
      <c r="R73" s="203">
        <v>0.71</v>
      </c>
      <c r="S73" s="203">
        <v>0.44</v>
      </c>
      <c r="T73" s="203">
        <v>0</v>
      </c>
      <c r="U73" s="203">
        <v>1.05</v>
      </c>
      <c r="V73" s="203">
        <v>0.35</v>
      </c>
      <c r="W73" s="203">
        <v>0.56000000000000005</v>
      </c>
      <c r="X73" s="203">
        <v>2.4900000000000002</v>
      </c>
      <c r="Y73" s="203">
        <v>0</v>
      </c>
      <c r="Z73" s="203">
        <v>6.26</v>
      </c>
      <c r="AA73" s="203">
        <v>1.52</v>
      </c>
      <c r="AB73" s="203">
        <v>0</v>
      </c>
      <c r="AC73" s="203">
        <v>19.32</v>
      </c>
      <c r="AD73" s="203">
        <v>0</v>
      </c>
      <c r="AE73" s="203">
        <v>0</v>
      </c>
      <c r="AF73" s="203">
        <v>0</v>
      </c>
      <c r="AG73" s="203">
        <v>12.73</v>
      </c>
      <c r="AH73" s="203">
        <v>29.7</v>
      </c>
      <c r="AI73" s="203">
        <v>50.92</v>
      </c>
      <c r="AJ73" s="203">
        <v>0</v>
      </c>
      <c r="AK73" s="203">
        <v>15.61</v>
      </c>
      <c r="AL73" s="203">
        <v>0</v>
      </c>
      <c r="AM73" s="203">
        <v>0</v>
      </c>
      <c r="AN73" s="203">
        <v>0</v>
      </c>
      <c r="AO73" s="203">
        <v>308.17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19.09</v>
      </c>
      <c r="E74" s="203">
        <v>0</v>
      </c>
      <c r="F74" s="203">
        <v>0</v>
      </c>
      <c r="G74" s="203">
        <v>23.61</v>
      </c>
      <c r="H74" s="203">
        <v>0</v>
      </c>
      <c r="I74" s="203">
        <v>0</v>
      </c>
      <c r="J74" s="203">
        <v>40.68</v>
      </c>
      <c r="K74" s="203">
        <v>148.68</v>
      </c>
      <c r="L74" s="203">
        <v>0.24</v>
      </c>
      <c r="M74" s="203">
        <v>2.4300000000000002</v>
      </c>
      <c r="N74" s="203">
        <v>1.99</v>
      </c>
      <c r="O74" s="203">
        <v>1.4</v>
      </c>
      <c r="P74" s="203">
        <v>0.79</v>
      </c>
      <c r="Q74" s="203">
        <v>0.17</v>
      </c>
      <c r="R74" s="203">
        <v>0.71</v>
      </c>
      <c r="S74" s="203">
        <v>0.44</v>
      </c>
      <c r="T74" s="203">
        <v>0</v>
      </c>
      <c r="U74" s="203">
        <v>1.05</v>
      </c>
      <c r="V74" s="203">
        <v>0.35</v>
      </c>
      <c r="W74" s="203">
        <v>0.56000000000000005</v>
      </c>
      <c r="X74" s="203">
        <v>2.4900000000000002</v>
      </c>
      <c r="Y74" s="203">
        <v>0</v>
      </c>
      <c r="Z74" s="203">
        <v>6.26</v>
      </c>
      <c r="AA74" s="203">
        <v>1.52</v>
      </c>
      <c r="AB74" s="203">
        <v>0</v>
      </c>
      <c r="AC74" s="203">
        <v>19.32</v>
      </c>
      <c r="AD74" s="203">
        <v>0</v>
      </c>
      <c r="AE74" s="203">
        <v>0</v>
      </c>
      <c r="AF74" s="203">
        <v>0</v>
      </c>
      <c r="AG74" s="203">
        <v>12.73</v>
      </c>
      <c r="AH74" s="203">
        <v>29.7</v>
      </c>
      <c r="AI74" s="203">
        <v>50.92</v>
      </c>
      <c r="AJ74" s="203">
        <v>0</v>
      </c>
      <c r="AK74" s="203">
        <v>15.61</v>
      </c>
      <c r="AL74" s="203">
        <v>0</v>
      </c>
      <c r="AM74" s="203">
        <v>0</v>
      </c>
      <c r="AN74" s="203">
        <v>0</v>
      </c>
      <c r="AO74" s="203">
        <v>308.17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19.09</v>
      </c>
      <c r="E75" s="203">
        <v>0</v>
      </c>
      <c r="F75" s="203">
        <v>0</v>
      </c>
      <c r="G75" s="203">
        <v>23.61</v>
      </c>
      <c r="H75" s="203">
        <v>0</v>
      </c>
      <c r="I75" s="203">
        <v>0</v>
      </c>
      <c r="J75" s="203">
        <v>40.68</v>
      </c>
      <c r="K75" s="203">
        <v>88.75</v>
      </c>
      <c r="L75" s="203">
        <v>0.24</v>
      </c>
      <c r="M75" s="203">
        <v>2.4300000000000002</v>
      </c>
      <c r="N75" s="203">
        <v>1.99</v>
      </c>
      <c r="O75" s="203">
        <v>1.4</v>
      </c>
      <c r="P75" s="203">
        <v>0.79</v>
      </c>
      <c r="Q75" s="203">
        <v>0.17</v>
      </c>
      <c r="R75" s="203">
        <v>0.71</v>
      </c>
      <c r="S75" s="203">
        <v>0.44</v>
      </c>
      <c r="T75" s="203">
        <v>0</v>
      </c>
      <c r="U75" s="203">
        <v>1.05</v>
      </c>
      <c r="V75" s="203">
        <v>0.35</v>
      </c>
      <c r="W75" s="203">
        <v>0.56000000000000005</v>
      </c>
      <c r="X75" s="203">
        <v>2.4900000000000002</v>
      </c>
      <c r="Y75" s="203">
        <v>0</v>
      </c>
      <c r="Z75" s="203">
        <v>6.26</v>
      </c>
      <c r="AA75" s="203">
        <v>1.52</v>
      </c>
      <c r="AB75" s="203">
        <v>0</v>
      </c>
      <c r="AC75" s="203">
        <v>19.32</v>
      </c>
      <c r="AD75" s="203">
        <v>0</v>
      </c>
      <c r="AE75" s="203">
        <v>0</v>
      </c>
      <c r="AF75" s="203">
        <v>0</v>
      </c>
      <c r="AG75" s="203">
        <v>12.73</v>
      </c>
      <c r="AH75" s="203">
        <v>29.7</v>
      </c>
      <c r="AI75" s="203">
        <v>50.92</v>
      </c>
      <c r="AJ75" s="203">
        <v>0</v>
      </c>
      <c r="AK75" s="203">
        <v>15.61</v>
      </c>
      <c r="AL75" s="203">
        <v>0</v>
      </c>
      <c r="AM75" s="203">
        <v>0</v>
      </c>
      <c r="AN75" s="203">
        <v>0</v>
      </c>
      <c r="AO75" s="203">
        <v>311.27999999999997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19.09</v>
      </c>
      <c r="E76" s="203">
        <v>0</v>
      </c>
      <c r="F76" s="203">
        <v>0</v>
      </c>
      <c r="G76" s="203">
        <v>23.61</v>
      </c>
      <c r="H76" s="203">
        <v>0</v>
      </c>
      <c r="I76" s="203">
        <v>0</v>
      </c>
      <c r="J76" s="203">
        <v>40.68</v>
      </c>
      <c r="K76" s="203">
        <v>23.2</v>
      </c>
      <c r="L76" s="203">
        <v>0.24</v>
      </c>
      <c r="M76" s="203">
        <v>2.4300000000000002</v>
      </c>
      <c r="N76" s="203">
        <v>1.99</v>
      </c>
      <c r="O76" s="203">
        <v>1.4</v>
      </c>
      <c r="P76" s="203">
        <v>0.79</v>
      </c>
      <c r="Q76" s="203">
        <v>0.17</v>
      </c>
      <c r="R76" s="203">
        <v>0.71</v>
      </c>
      <c r="S76" s="203">
        <v>0.44</v>
      </c>
      <c r="T76" s="203">
        <v>0</v>
      </c>
      <c r="U76" s="203">
        <v>1.05</v>
      </c>
      <c r="V76" s="203">
        <v>0.35</v>
      </c>
      <c r="W76" s="203">
        <v>0.56000000000000005</v>
      </c>
      <c r="X76" s="203">
        <v>2.4900000000000002</v>
      </c>
      <c r="Y76" s="203">
        <v>0</v>
      </c>
      <c r="Z76" s="203">
        <v>6.26</v>
      </c>
      <c r="AA76" s="203">
        <v>1.52</v>
      </c>
      <c r="AB76" s="203">
        <v>0</v>
      </c>
      <c r="AC76" s="203">
        <v>19.32</v>
      </c>
      <c r="AD76" s="203">
        <v>0</v>
      </c>
      <c r="AE76" s="203">
        <v>0</v>
      </c>
      <c r="AF76" s="203">
        <v>0</v>
      </c>
      <c r="AG76" s="203">
        <v>12.73</v>
      </c>
      <c r="AH76" s="203">
        <v>29.7</v>
      </c>
      <c r="AI76" s="203">
        <v>50.92</v>
      </c>
      <c r="AJ76" s="203">
        <v>0</v>
      </c>
      <c r="AK76" s="203">
        <v>15.61</v>
      </c>
      <c r="AL76" s="203">
        <v>0</v>
      </c>
      <c r="AM76" s="203">
        <v>0</v>
      </c>
      <c r="AN76" s="203">
        <v>0</v>
      </c>
      <c r="AO76" s="203">
        <v>311.27999999999997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19.18</v>
      </c>
      <c r="E77" s="203">
        <v>0</v>
      </c>
      <c r="F77" s="203">
        <v>0</v>
      </c>
      <c r="G77" s="203">
        <v>23.61</v>
      </c>
      <c r="H77" s="203">
        <v>0</v>
      </c>
      <c r="I77" s="203">
        <v>0</v>
      </c>
      <c r="J77" s="203">
        <v>40.68</v>
      </c>
      <c r="K77" s="203">
        <v>19.46</v>
      </c>
      <c r="L77" s="203">
        <v>0.24</v>
      </c>
      <c r="M77" s="203">
        <v>2.4300000000000002</v>
      </c>
      <c r="N77" s="203">
        <v>1.99</v>
      </c>
      <c r="O77" s="203">
        <v>1.4</v>
      </c>
      <c r="P77" s="203">
        <v>0.79</v>
      </c>
      <c r="Q77" s="203">
        <v>0.17</v>
      </c>
      <c r="R77" s="203">
        <v>0.71</v>
      </c>
      <c r="S77" s="203">
        <v>0.44</v>
      </c>
      <c r="T77" s="203">
        <v>0</v>
      </c>
      <c r="U77" s="203">
        <v>1.05</v>
      </c>
      <c r="V77" s="203">
        <v>0.35</v>
      </c>
      <c r="W77" s="203">
        <v>0.56000000000000005</v>
      </c>
      <c r="X77" s="203">
        <v>2.4900000000000002</v>
      </c>
      <c r="Y77" s="203">
        <v>0</v>
      </c>
      <c r="Z77" s="203">
        <v>6.26</v>
      </c>
      <c r="AA77" s="203">
        <v>1.52</v>
      </c>
      <c r="AB77" s="203">
        <v>0</v>
      </c>
      <c r="AC77" s="203">
        <v>19.32</v>
      </c>
      <c r="AD77" s="203">
        <v>0</v>
      </c>
      <c r="AE77" s="203">
        <v>0</v>
      </c>
      <c r="AF77" s="203">
        <v>0</v>
      </c>
      <c r="AG77" s="203">
        <v>12.73</v>
      </c>
      <c r="AH77" s="203">
        <v>29.7</v>
      </c>
      <c r="AI77" s="203">
        <v>50.92</v>
      </c>
      <c r="AJ77" s="203">
        <v>0</v>
      </c>
      <c r="AK77" s="203">
        <v>15.61</v>
      </c>
      <c r="AL77" s="203">
        <v>0</v>
      </c>
      <c r="AM77" s="203">
        <v>0</v>
      </c>
      <c r="AN77" s="203">
        <v>0</v>
      </c>
      <c r="AO77" s="203">
        <v>311.27999999999997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19.18</v>
      </c>
      <c r="E78" s="203">
        <v>0</v>
      </c>
      <c r="F78" s="203">
        <v>0</v>
      </c>
      <c r="G78" s="203">
        <v>23.61</v>
      </c>
      <c r="H78" s="203">
        <v>0</v>
      </c>
      <c r="I78" s="203">
        <v>0</v>
      </c>
      <c r="J78" s="203">
        <v>40.68</v>
      </c>
      <c r="K78" s="203">
        <v>19.46</v>
      </c>
      <c r="L78" s="203">
        <v>0.24</v>
      </c>
      <c r="M78" s="203">
        <v>2.4300000000000002</v>
      </c>
      <c r="N78" s="203">
        <v>1.99</v>
      </c>
      <c r="O78" s="203">
        <v>1.4</v>
      </c>
      <c r="P78" s="203">
        <v>0.79</v>
      </c>
      <c r="Q78" s="203">
        <v>0.17</v>
      </c>
      <c r="R78" s="203">
        <v>0.71</v>
      </c>
      <c r="S78" s="203">
        <v>0.44</v>
      </c>
      <c r="T78" s="203">
        <v>0</v>
      </c>
      <c r="U78" s="203">
        <v>1.05</v>
      </c>
      <c r="V78" s="203">
        <v>0.35</v>
      </c>
      <c r="W78" s="203">
        <v>0.56000000000000005</v>
      </c>
      <c r="X78" s="203">
        <v>2.4900000000000002</v>
      </c>
      <c r="Y78" s="203">
        <v>0</v>
      </c>
      <c r="Z78" s="203">
        <v>6.26</v>
      </c>
      <c r="AA78" s="203">
        <v>1.52</v>
      </c>
      <c r="AB78" s="203">
        <v>0</v>
      </c>
      <c r="AC78" s="203">
        <v>19.32</v>
      </c>
      <c r="AD78" s="203">
        <v>0</v>
      </c>
      <c r="AE78" s="203">
        <v>0</v>
      </c>
      <c r="AF78" s="203">
        <v>0</v>
      </c>
      <c r="AG78" s="203">
        <v>12.73</v>
      </c>
      <c r="AH78" s="203">
        <v>29.7</v>
      </c>
      <c r="AI78" s="203">
        <v>50.92</v>
      </c>
      <c r="AJ78" s="203">
        <v>0</v>
      </c>
      <c r="AK78" s="203">
        <v>15.61</v>
      </c>
      <c r="AL78" s="203">
        <v>0</v>
      </c>
      <c r="AM78" s="203">
        <v>0</v>
      </c>
      <c r="AN78" s="203">
        <v>0</v>
      </c>
      <c r="AO78" s="203">
        <v>311.27999999999997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19.18</v>
      </c>
      <c r="E79" s="203">
        <v>0</v>
      </c>
      <c r="F79" s="203">
        <v>0</v>
      </c>
      <c r="G79" s="203">
        <v>23.61</v>
      </c>
      <c r="H79" s="203">
        <v>0</v>
      </c>
      <c r="I79" s="203">
        <v>0</v>
      </c>
      <c r="J79" s="203">
        <v>40.68</v>
      </c>
      <c r="K79" s="203">
        <v>19.46</v>
      </c>
      <c r="L79" s="203">
        <v>0.24</v>
      </c>
      <c r="M79" s="203">
        <v>2.4300000000000002</v>
      </c>
      <c r="N79" s="203">
        <v>1.99</v>
      </c>
      <c r="O79" s="203">
        <v>1.4</v>
      </c>
      <c r="P79" s="203">
        <v>0.79</v>
      </c>
      <c r="Q79" s="203">
        <v>0.17</v>
      </c>
      <c r="R79" s="203">
        <v>0.71</v>
      </c>
      <c r="S79" s="203">
        <v>0.44</v>
      </c>
      <c r="T79" s="203">
        <v>0</v>
      </c>
      <c r="U79" s="203">
        <v>1.05</v>
      </c>
      <c r="V79" s="203">
        <v>0.35</v>
      </c>
      <c r="W79" s="203">
        <v>0.56000000000000005</v>
      </c>
      <c r="X79" s="203">
        <v>2.4900000000000002</v>
      </c>
      <c r="Y79" s="203">
        <v>0</v>
      </c>
      <c r="Z79" s="203">
        <v>6.26</v>
      </c>
      <c r="AA79" s="203">
        <v>1.52</v>
      </c>
      <c r="AB79" s="203">
        <v>0</v>
      </c>
      <c r="AC79" s="203">
        <v>18.899999999999999</v>
      </c>
      <c r="AD79" s="203">
        <v>0</v>
      </c>
      <c r="AE79" s="203">
        <v>0</v>
      </c>
      <c r="AF79" s="203">
        <v>0</v>
      </c>
      <c r="AG79" s="203">
        <v>12.73</v>
      </c>
      <c r="AH79" s="203">
        <v>29.7</v>
      </c>
      <c r="AI79" s="203">
        <v>50.92</v>
      </c>
      <c r="AJ79" s="203">
        <v>0</v>
      </c>
      <c r="AK79" s="203">
        <v>15.61</v>
      </c>
      <c r="AL79" s="203">
        <v>0</v>
      </c>
      <c r="AM79" s="203">
        <v>0</v>
      </c>
      <c r="AN79" s="203">
        <v>0</v>
      </c>
      <c r="AO79" s="203">
        <v>311.27999999999997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19.18</v>
      </c>
      <c r="E80" s="203">
        <v>0</v>
      </c>
      <c r="F80" s="203">
        <v>0</v>
      </c>
      <c r="G80" s="203">
        <v>23.61</v>
      </c>
      <c r="H80" s="203">
        <v>0</v>
      </c>
      <c r="I80" s="203">
        <v>0</v>
      </c>
      <c r="J80" s="203">
        <v>40.68</v>
      </c>
      <c r="K80" s="203">
        <v>19.46</v>
      </c>
      <c r="L80" s="203">
        <v>0.24</v>
      </c>
      <c r="M80" s="203">
        <v>2.4300000000000002</v>
      </c>
      <c r="N80" s="203">
        <v>1.99</v>
      </c>
      <c r="O80" s="203">
        <v>1.4</v>
      </c>
      <c r="P80" s="203">
        <v>0.79</v>
      </c>
      <c r="Q80" s="203">
        <v>0.17</v>
      </c>
      <c r="R80" s="203">
        <v>0.71</v>
      </c>
      <c r="S80" s="203">
        <v>0.44</v>
      </c>
      <c r="T80" s="203">
        <v>0</v>
      </c>
      <c r="U80" s="203">
        <v>1.05</v>
      </c>
      <c r="V80" s="203">
        <v>0.35</v>
      </c>
      <c r="W80" s="203">
        <v>0.56000000000000005</v>
      </c>
      <c r="X80" s="203">
        <v>2.4900000000000002</v>
      </c>
      <c r="Y80" s="203">
        <v>0</v>
      </c>
      <c r="Z80" s="203">
        <v>6.26</v>
      </c>
      <c r="AA80" s="203">
        <v>1.52</v>
      </c>
      <c r="AB80" s="203">
        <v>0</v>
      </c>
      <c r="AC80" s="203">
        <v>18.899999999999999</v>
      </c>
      <c r="AD80" s="203">
        <v>0</v>
      </c>
      <c r="AE80" s="203">
        <v>0</v>
      </c>
      <c r="AF80" s="203">
        <v>0</v>
      </c>
      <c r="AG80" s="203">
        <v>12.73</v>
      </c>
      <c r="AH80" s="203">
        <v>29.7</v>
      </c>
      <c r="AI80" s="203">
        <v>50.92</v>
      </c>
      <c r="AJ80" s="203">
        <v>0</v>
      </c>
      <c r="AK80" s="203">
        <v>15.61</v>
      </c>
      <c r="AL80" s="203">
        <v>0</v>
      </c>
      <c r="AM80" s="203">
        <v>0</v>
      </c>
      <c r="AN80" s="203">
        <v>0</v>
      </c>
      <c r="AO80" s="203">
        <v>311.27999999999997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19.23</v>
      </c>
      <c r="E81" s="203">
        <v>0</v>
      </c>
      <c r="F81" s="203">
        <v>0</v>
      </c>
      <c r="G81" s="203">
        <v>23.61</v>
      </c>
      <c r="H81" s="203">
        <v>0</v>
      </c>
      <c r="I81" s="203">
        <v>0</v>
      </c>
      <c r="J81" s="203">
        <v>40.68</v>
      </c>
      <c r="K81" s="203">
        <v>19.46</v>
      </c>
      <c r="L81" s="203">
        <v>0.24</v>
      </c>
      <c r="M81" s="203">
        <v>2.4300000000000002</v>
      </c>
      <c r="N81" s="203">
        <v>1.99</v>
      </c>
      <c r="O81" s="203">
        <v>1.4</v>
      </c>
      <c r="P81" s="203">
        <v>0.79</v>
      </c>
      <c r="Q81" s="203">
        <v>0.17</v>
      </c>
      <c r="R81" s="203">
        <v>0.71</v>
      </c>
      <c r="S81" s="203">
        <v>0.44</v>
      </c>
      <c r="T81" s="203">
        <v>0</v>
      </c>
      <c r="U81" s="203">
        <v>1.05</v>
      </c>
      <c r="V81" s="203">
        <v>0.35</v>
      </c>
      <c r="W81" s="203">
        <v>0.56000000000000005</v>
      </c>
      <c r="X81" s="203">
        <v>2.4900000000000002</v>
      </c>
      <c r="Y81" s="203">
        <v>0</v>
      </c>
      <c r="Z81" s="203">
        <v>6.26</v>
      </c>
      <c r="AA81" s="203">
        <v>1.52</v>
      </c>
      <c r="AB81" s="203">
        <v>0</v>
      </c>
      <c r="AC81" s="203">
        <v>18.899999999999999</v>
      </c>
      <c r="AD81" s="203">
        <v>0</v>
      </c>
      <c r="AE81" s="203">
        <v>0</v>
      </c>
      <c r="AF81" s="203">
        <v>0</v>
      </c>
      <c r="AG81" s="203">
        <v>12.73</v>
      </c>
      <c r="AH81" s="203">
        <v>29.7</v>
      </c>
      <c r="AI81" s="203">
        <v>50.92</v>
      </c>
      <c r="AJ81" s="203">
        <v>0</v>
      </c>
      <c r="AK81" s="203">
        <v>15.61</v>
      </c>
      <c r="AL81" s="203">
        <v>0</v>
      </c>
      <c r="AM81" s="203">
        <v>0</v>
      </c>
      <c r="AN81" s="203">
        <v>0</v>
      </c>
      <c r="AO81" s="203">
        <v>311.27999999999997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19.23</v>
      </c>
      <c r="E82" s="203">
        <v>0</v>
      </c>
      <c r="F82" s="203">
        <v>0</v>
      </c>
      <c r="G82" s="203">
        <v>23.61</v>
      </c>
      <c r="H82" s="203">
        <v>0</v>
      </c>
      <c r="I82" s="203">
        <v>0</v>
      </c>
      <c r="J82" s="203">
        <v>40.68</v>
      </c>
      <c r="K82" s="203">
        <v>19.47</v>
      </c>
      <c r="L82" s="203">
        <v>0.24</v>
      </c>
      <c r="M82" s="203">
        <v>2.4300000000000002</v>
      </c>
      <c r="N82" s="203">
        <v>1.99</v>
      </c>
      <c r="O82" s="203">
        <v>1.4</v>
      </c>
      <c r="P82" s="203">
        <v>0.79</v>
      </c>
      <c r="Q82" s="203">
        <v>0.17</v>
      </c>
      <c r="R82" s="203">
        <v>0.71</v>
      </c>
      <c r="S82" s="203">
        <v>0.44</v>
      </c>
      <c r="T82" s="203">
        <v>0</v>
      </c>
      <c r="U82" s="203">
        <v>1.05</v>
      </c>
      <c r="V82" s="203">
        <v>0.35</v>
      </c>
      <c r="W82" s="203">
        <v>0.56000000000000005</v>
      </c>
      <c r="X82" s="203">
        <v>2.4900000000000002</v>
      </c>
      <c r="Y82" s="203">
        <v>0</v>
      </c>
      <c r="Z82" s="203">
        <v>6.26</v>
      </c>
      <c r="AA82" s="203">
        <v>1.52</v>
      </c>
      <c r="AB82" s="203">
        <v>0</v>
      </c>
      <c r="AC82" s="203">
        <v>18.899999999999999</v>
      </c>
      <c r="AD82" s="203">
        <v>0</v>
      </c>
      <c r="AE82" s="203">
        <v>0</v>
      </c>
      <c r="AF82" s="203">
        <v>0</v>
      </c>
      <c r="AG82" s="203">
        <v>12.73</v>
      </c>
      <c r="AH82" s="203">
        <v>29.7</v>
      </c>
      <c r="AI82" s="203">
        <v>50.92</v>
      </c>
      <c r="AJ82" s="203">
        <v>0</v>
      </c>
      <c r="AK82" s="203">
        <v>15.61</v>
      </c>
      <c r="AL82" s="203">
        <v>0</v>
      </c>
      <c r="AM82" s="203">
        <v>0</v>
      </c>
      <c r="AN82" s="203">
        <v>0</v>
      </c>
      <c r="AO82" s="203">
        <v>311.27999999999997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19.23</v>
      </c>
      <c r="E83" s="203">
        <v>0</v>
      </c>
      <c r="F83" s="203">
        <v>0</v>
      </c>
      <c r="G83" s="203">
        <v>23.61</v>
      </c>
      <c r="H83" s="203">
        <v>0</v>
      </c>
      <c r="I83" s="203">
        <v>0</v>
      </c>
      <c r="J83" s="203">
        <v>40.68</v>
      </c>
      <c r="K83" s="203">
        <v>76.81</v>
      </c>
      <c r="L83" s="203">
        <v>0.24</v>
      </c>
      <c r="M83" s="203">
        <v>2.4300000000000002</v>
      </c>
      <c r="N83" s="203">
        <v>1.99</v>
      </c>
      <c r="O83" s="203">
        <v>1.4</v>
      </c>
      <c r="P83" s="203">
        <v>0.79</v>
      </c>
      <c r="Q83" s="203">
        <v>0.17</v>
      </c>
      <c r="R83" s="203">
        <v>0.71</v>
      </c>
      <c r="S83" s="203">
        <v>0.44</v>
      </c>
      <c r="T83" s="203">
        <v>0</v>
      </c>
      <c r="U83" s="203">
        <v>1.05</v>
      </c>
      <c r="V83" s="203">
        <v>0.35</v>
      </c>
      <c r="W83" s="203">
        <v>0.56000000000000005</v>
      </c>
      <c r="X83" s="203">
        <v>2.4900000000000002</v>
      </c>
      <c r="Y83" s="203">
        <v>0</v>
      </c>
      <c r="Z83" s="203">
        <v>6.26</v>
      </c>
      <c r="AA83" s="203">
        <v>1.52</v>
      </c>
      <c r="AB83" s="203">
        <v>0</v>
      </c>
      <c r="AC83" s="203">
        <v>18.899999999999999</v>
      </c>
      <c r="AD83" s="203">
        <v>0</v>
      </c>
      <c r="AE83" s="203">
        <v>0</v>
      </c>
      <c r="AF83" s="203">
        <v>0</v>
      </c>
      <c r="AG83" s="203">
        <v>12.73</v>
      </c>
      <c r="AH83" s="203">
        <v>29.7</v>
      </c>
      <c r="AI83" s="203">
        <v>50.92</v>
      </c>
      <c r="AJ83" s="203">
        <v>0</v>
      </c>
      <c r="AK83" s="203">
        <v>15.61</v>
      </c>
      <c r="AL83" s="203">
        <v>0</v>
      </c>
      <c r="AM83" s="203">
        <v>0</v>
      </c>
      <c r="AN83" s="203">
        <v>0</v>
      </c>
      <c r="AO83" s="203">
        <v>311.27999999999997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19.23</v>
      </c>
      <c r="E84" s="203">
        <v>0</v>
      </c>
      <c r="F84" s="203">
        <v>0</v>
      </c>
      <c r="G84" s="203">
        <v>23.61</v>
      </c>
      <c r="H84" s="203">
        <v>0</v>
      </c>
      <c r="I84" s="203">
        <v>0</v>
      </c>
      <c r="J84" s="203">
        <v>40.68</v>
      </c>
      <c r="K84" s="203">
        <v>100.86</v>
      </c>
      <c r="L84" s="203">
        <v>0.24</v>
      </c>
      <c r="M84" s="203">
        <v>2.4300000000000002</v>
      </c>
      <c r="N84" s="203">
        <v>1.99</v>
      </c>
      <c r="O84" s="203">
        <v>1.4</v>
      </c>
      <c r="P84" s="203">
        <v>0.79</v>
      </c>
      <c r="Q84" s="203">
        <v>0.17</v>
      </c>
      <c r="R84" s="203">
        <v>0.71</v>
      </c>
      <c r="S84" s="203">
        <v>0.44</v>
      </c>
      <c r="T84" s="203">
        <v>0</v>
      </c>
      <c r="U84" s="203">
        <v>1.05</v>
      </c>
      <c r="V84" s="203">
        <v>0.35</v>
      </c>
      <c r="W84" s="203">
        <v>0.56000000000000005</v>
      </c>
      <c r="X84" s="203">
        <v>2.4900000000000002</v>
      </c>
      <c r="Y84" s="203">
        <v>0</v>
      </c>
      <c r="Z84" s="203">
        <v>6.26</v>
      </c>
      <c r="AA84" s="203">
        <v>1.52</v>
      </c>
      <c r="AB84" s="203">
        <v>0</v>
      </c>
      <c r="AC84" s="203">
        <v>18.899999999999999</v>
      </c>
      <c r="AD84" s="203">
        <v>0</v>
      </c>
      <c r="AE84" s="203">
        <v>0</v>
      </c>
      <c r="AF84" s="203">
        <v>0</v>
      </c>
      <c r="AG84" s="203">
        <v>12.73</v>
      </c>
      <c r="AH84" s="203">
        <v>29.7</v>
      </c>
      <c r="AI84" s="203">
        <v>50.92</v>
      </c>
      <c r="AJ84" s="203">
        <v>0</v>
      </c>
      <c r="AK84" s="203">
        <v>15.61</v>
      </c>
      <c r="AL84" s="203">
        <v>0</v>
      </c>
      <c r="AM84" s="203">
        <v>0</v>
      </c>
      <c r="AN84" s="203">
        <v>0</v>
      </c>
      <c r="AO84" s="203">
        <v>311.27999999999997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19.23</v>
      </c>
      <c r="E85" s="203">
        <v>0</v>
      </c>
      <c r="F85" s="203">
        <v>0</v>
      </c>
      <c r="G85" s="203">
        <v>23.61</v>
      </c>
      <c r="H85" s="203">
        <v>0</v>
      </c>
      <c r="I85" s="203">
        <v>0</v>
      </c>
      <c r="J85" s="203">
        <v>40.68</v>
      </c>
      <c r="K85" s="203">
        <v>124.9</v>
      </c>
      <c r="L85" s="203">
        <v>0.24</v>
      </c>
      <c r="M85" s="203">
        <v>2.4300000000000002</v>
      </c>
      <c r="N85" s="203">
        <v>1.99</v>
      </c>
      <c r="O85" s="203">
        <v>1.4</v>
      </c>
      <c r="P85" s="203">
        <v>0.79</v>
      </c>
      <c r="Q85" s="203">
        <v>0.17</v>
      </c>
      <c r="R85" s="203">
        <v>0.71</v>
      </c>
      <c r="S85" s="203">
        <v>0.44</v>
      </c>
      <c r="T85" s="203">
        <v>0</v>
      </c>
      <c r="U85" s="203">
        <v>1.05</v>
      </c>
      <c r="V85" s="203">
        <v>0.35</v>
      </c>
      <c r="W85" s="203">
        <v>0.56000000000000005</v>
      </c>
      <c r="X85" s="203">
        <v>2.4900000000000002</v>
      </c>
      <c r="Y85" s="203">
        <v>0</v>
      </c>
      <c r="Z85" s="203">
        <v>6.26</v>
      </c>
      <c r="AA85" s="203">
        <v>1.52</v>
      </c>
      <c r="AB85" s="203">
        <v>0</v>
      </c>
      <c r="AC85" s="203">
        <v>18.899999999999999</v>
      </c>
      <c r="AD85" s="203">
        <v>0</v>
      </c>
      <c r="AE85" s="203">
        <v>0</v>
      </c>
      <c r="AF85" s="203">
        <v>0</v>
      </c>
      <c r="AG85" s="203">
        <v>12.73</v>
      </c>
      <c r="AH85" s="203">
        <v>29.7</v>
      </c>
      <c r="AI85" s="203">
        <v>50.92</v>
      </c>
      <c r="AJ85" s="203">
        <v>0</v>
      </c>
      <c r="AK85" s="203">
        <v>15.61</v>
      </c>
      <c r="AL85" s="203">
        <v>0</v>
      </c>
      <c r="AM85" s="203">
        <v>0</v>
      </c>
      <c r="AN85" s="203">
        <v>0</v>
      </c>
      <c r="AO85" s="203">
        <v>311.27999999999997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19.23</v>
      </c>
      <c r="E86" s="203">
        <v>0</v>
      </c>
      <c r="F86" s="203">
        <v>0</v>
      </c>
      <c r="G86" s="203">
        <v>23.61</v>
      </c>
      <c r="H86" s="203">
        <v>0</v>
      </c>
      <c r="I86" s="203">
        <v>0</v>
      </c>
      <c r="J86" s="203">
        <v>40.68</v>
      </c>
      <c r="K86" s="203">
        <v>172.99</v>
      </c>
      <c r="L86" s="203">
        <v>0.24</v>
      </c>
      <c r="M86" s="203">
        <v>2.4300000000000002</v>
      </c>
      <c r="N86" s="203">
        <v>1.99</v>
      </c>
      <c r="O86" s="203">
        <v>1.4</v>
      </c>
      <c r="P86" s="203">
        <v>0.79</v>
      </c>
      <c r="Q86" s="203">
        <v>0.17</v>
      </c>
      <c r="R86" s="203">
        <v>0.71</v>
      </c>
      <c r="S86" s="203">
        <v>0.44</v>
      </c>
      <c r="T86" s="203">
        <v>0</v>
      </c>
      <c r="U86" s="203">
        <v>1.05</v>
      </c>
      <c r="V86" s="203">
        <v>0.35</v>
      </c>
      <c r="W86" s="203">
        <v>0.56000000000000005</v>
      </c>
      <c r="X86" s="203">
        <v>2.4900000000000002</v>
      </c>
      <c r="Y86" s="203">
        <v>0</v>
      </c>
      <c r="Z86" s="203">
        <v>6.26</v>
      </c>
      <c r="AA86" s="203">
        <v>1.52</v>
      </c>
      <c r="AB86" s="203">
        <v>0</v>
      </c>
      <c r="AC86" s="203">
        <v>18.899999999999999</v>
      </c>
      <c r="AD86" s="203">
        <v>0</v>
      </c>
      <c r="AE86" s="203">
        <v>0</v>
      </c>
      <c r="AF86" s="203">
        <v>0</v>
      </c>
      <c r="AG86" s="203">
        <v>12.73</v>
      </c>
      <c r="AH86" s="203">
        <v>29.7</v>
      </c>
      <c r="AI86" s="203">
        <v>50.92</v>
      </c>
      <c r="AJ86" s="203">
        <v>0</v>
      </c>
      <c r="AK86" s="203">
        <v>15.61</v>
      </c>
      <c r="AL86" s="203">
        <v>0</v>
      </c>
      <c r="AM86" s="203">
        <v>0</v>
      </c>
      <c r="AN86" s="203">
        <v>0</v>
      </c>
      <c r="AO86" s="203">
        <v>311.27999999999997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19.28</v>
      </c>
      <c r="E87" s="203">
        <v>0</v>
      </c>
      <c r="F87" s="203">
        <v>0</v>
      </c>
      <c r="G87" s="203">
        <v>23.61</v>
      </c>
      <c r="H87" s="203">
        <v>0</v>
      </c>
      <c r="I87" s="203">
        <v>0</v>
      </c>
      <c r="J87" s="203">
        <v>40.68</v>
      </c>
      <c r="K87" s="203">
        <v>230.7</v>
      </c>
      <c r="L87" s="203">
        <v>0.24</v>
      </c>
      <c r="M87" s="203">
        <v>2.4300000000000002</v>
      </c>
      <c r="N87" s="203">
        <v>1.99</v>
      </c>
      <c r="O87" s="203">
        <v>1.4</v>
      </c>
      <c r="P87" s="203">
        <v>0.79</v>
      </c>
      <c r="Q87" s="203">
        <v>0.17</v>
      </c>
      <c r="R87" s="203">
        <v>0.71</v>
      </c>
      <c r="S87" s="203">
        <v>0.44</v>
      </c>
      <c r="T87" s="203">
        <v>0</v>
      </c>
      <c r="U87" s="203">
        <v>1.05</v>
      </c>
      <c r="V87" s="203">
        <v>0.35</v>
      </c>
      <c r="W87" s="203">
        <v>0.56000000000000005</v>
      </c>
      <c r="X87" s="203">
        <v>2.4900000000000002</v>
      </c>
      <c r="Y87" s="203">
        <v>0</v>
      </c>
      <c r="Z87" s="203">
        <v>6.26</v>
      </c>
      <c r="AA87" s="203">
        <v>1.52</v>
      </c>
      <c r="AB87" s="203">
        <v>0</v>
      </c>
      <c r="AC87" s="203">
        <v>18.899999999999999</v>
      </c>
      <c r="AD87" s="203">
        <v>0</v>
      </c>
      <c r="AE87" s="203">
        <v>0</v>
      </c>
      <c r="AF87" s="203">
        <v>0</v>
      </c>
      <c r="AG87" s="203">
        <v>12.73</v>
      </c>
      <c r="AH87" s="203">
        <v>29.7</v>
      </c>
      <c r="AI87" s="203">
        <v>50.92</v>
      </c>
      <c r="AJ87" s="203">
        <v>0</v>
      </c>
      <c r="AK87" s="203">
        <v>15.61</v>
      </c>
      <c r="AL87" s="203">
        <v>0</v>
      </c>
      <c r="AM87" s="203">
        <v>0</v>
      </c>
      <c r="AN87" s="203">
        <v>0</v>
      </c>
      <c r="AO87" s="203">
        <v>311.27999999999997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19.28</v>
      </c>
      <c r="E88" s="203">
        <v>0</v>
      </c>
      <c r="F88" s="203">
        <v>0</v>
      </c>
      <c r="G88" s="203">
        <v>23.61</v>
      </c>
      <c r="H88" s="203">
        <v>0</v>
      </c>
      <c r="I88" s="203">
        <v>0</v>
      </c>
      <c r="J88" s="203">
        <v>40.68</v>
      </c>
      <c r="K88" s="203">
        <v>277.42</v>
      </c>
      <c r="L88" s="203">
        <v>0.24</v>
      </c>
      <c r="M88" s="203">
        <v>2.4300000000000002</v>
      </c>
      <c r="N88" s="203">
        <v>1.99</v>
      </c>
      <c r="O88" s="203">
        <v>1.4</v>
      </c>
      <c r="P88" s="203">
        <v>0.79</v>
      </c>
      <c r="Q88" s="203">
        <v>0.17</v>
      </c>
      <c r="R88" s="203">
        <v>0.71</v>
      </c>
      <c r="S88" s="203">
        <v>0.44</v>
      </c>
      <c r="T88" s="203">
        <v>0</v>
      </c>
      <c r="U88" s="203">
        <v>1.05</v>
      </c>
      <c r="V88" s="203">
        <v>0.35</v>
      </c>
      <c r="W88" s="203">
        <v>0.56000000000000005</v>
      </c>
      <c r="X88" s="203">
        <v>2.4900000000000002</v>
      </c>
      <c r="Y88" s="203">
        <v>0</v>
      </c>
      <c r="Z88" s="203">
        <v>6.26</v>
      </c>
      <c r="AA88" s="203">
        <v>1.52</v>
      </c>
      <c r="AB88" s="203">
        <v>0</v>
      </c>
      <c r="AC88" s="203">
        <v>18.899999999999999</v>
      </c>
      <c r="AD88" s="203">
        <v>0</v>
      </c>
      <c r="AE88" s="203">
        <v>0</v>
      </c>
      <c r="AF88" s="203">
        <v>0</v>
      </c>
      <c r="AG88" s="203">
        <v>12.73</v>
      </c>
      <c r="AH88" s="203">
        <v>29.7</v>
      </c>
      <c r="AI88" s="203">
        <v>50.92</v>
      </c>
      <c r="AJ88" s="203">
        <v>0</v>
      </c>
      <c r="AK88" s="203">
        <v>15.61</v>
      </c>
      <c r="AL88" s="203">
        <v>0</v>
      </c>
      <c r="AM88" s="203">
        <v>0</v>
      </c>
      <c r="AN88" s="203">
        <v>0</v>
      </c>
      <c r="AO88" s="203">
        <v>311.27999999999997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19.28</v>
      </c>
      <c r="E89" s="203">
        <v>0</v>
      </c>
      <c r="F89" s="203">
        <v>0</v>
      </c>
      <c r="G89" s="203">
        <v>23.61</v>
      </c>
      <c r="H89" s="203">
        <v>0</v>
      </c>
      <c r="I89" s="203">
        <v>0</v>
      </c>
      <c r="J89" s="203">
        <v>40.68</v>
      </c>
      <c r="K89" s="203">
        <v>288.04000000000002</v>
      </c>
      <c r="L89" s="203">
        <v>0.24</v>
      </c>
      <c r="M89" s="203">
        <v>2.4300000000000002</v>
      </c>
      <c r="N89" s="203">
        <v>1.99</v>
      </c>
      <c r="O89" s="203">
        <v>1.4</v>
      </c>
      <c r="P89" s="203">
        <v>0.79</v>
      </c>
      <c r="Q89" s="203">
        <v>0.17</v>
      </c>
      <c r="R89" s="203">
        <v>0.71</v>
      </c>
      <c r="S89" s="203">
        <v>0.44</v>
      </c>
      <c r="T89" s="203">
        <v>0</v>
      </c>
      <c r="U89" s="203">
        <v>0.35</v>
      </c>
      <c r="V89" s="203">
        <v>0.35</v>
      </c>
      <c r="W89" s="203">
        <v>0.56000000000000005</v>
      </c>
      <c r="X89" s="203">
        <v>2.4900000000000002</v>
      </c>
      <c r="Y89" s="203">
        <v>0</v>
      </c>
      <c r="Z89" s="203">
        <v>6.26</v>
      </c>
      <c r="AA89" s="203">
        <v>1.52</v>
      </c>
      <c r="AB89" s="203">
        <v>0</v>
      </c>
      <c r="AC89" s="203">
        <v>18.899999999999999</v>
      </c>
      <c r="AD89" s="203">
        <v>0</v>
      </c>
      <c r="AE89" s="203">
        <v>0</v>
      </c>
      <c r="AF89" s="203">
        <v>0</v>
      </c>
      <c r="AG89" s="203">
        <v>12.73</v>
      </c>
      <c r="AH89" s="203">
        <v>29.7</v>
      </c>
      <c r="AI89" s="203">
        <v>50.92</v>
      </c>
      <c r="AJ89" s="203">
        <v>0</v>
      </c>
      <c r="AK89" s="203">
        <v>15.59</v>
      </c>
      <c r="AL89" s="203">
        <v>0</v>
      </c>
      <c r="AM89" s="203">
        <v>0</v>
      </c>
      <c r="AN89" s="203">
        <v>0</v>
      </c>
      <c r="AO89" s="203">
        <v>311.27999999999997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19.28</v>
      </c>
      <c r="E90" s="203">
        <v>0</v>
      </c>
      <c r="F90" s="203">
        <v>0</v>
      </c>
      <c r="G90" s="203">
        <v>23.61</v>
      </c>
      <c r="H90" s="203">
        <v>0</v>
      </c>
      <c r="I90" s="203">
        <v>0</v>
      </c>
      <c r="J90" s="203">
        <v>40.68</v>
      </c>
      <c r="K90" s="203">
        <v>317.26</v>
      </c>
      <c r="L90" s="203">
        <v>0.24</v>
      </c>
      <c r="M90" s="203">
        <v>2.4300000000000002</v>
      </c>
      <c r="N90" s="203">
        <v>1.99</v>
      </c>
      <c r="O90" s="203">
        <v>1.4</v>
      </c>
      <c r="P90" s="203">
        <v>0.79</v>
      </c>
      <c r="Q90" s="203">
        <v>0.17</v>
      </c>
      <c r="R90" s="203">
        <v>0.71</v>
      </c>
      <c r="S90" s="203">
        <v>0.44</v>
      </c>
      <c r="T90" s="203">
        <v>0</v>
      </c>
      <c r="U90" s="203">
        <v>0</v>
      </c>
      <c r="V90" s="203">
        <v>0.35</v>
      </c>
      <c r="W90" s="203">
        <v>0.56000000000000005</v>
      </c>
      <c r="X90" s="203">
        <v>2.4900000000000002</v>
      </c>
      <c r="Y90" s="203">
        <v>0</v>
      </c>
      <c r="Z90" s="203">
        <v>6.26</v>
      </c>
      <c r="AA90" s="203">
        <v>1.52</v>
      </c>
      <c r="AB90" s="203">
        <v>0</v>
      </c>
      <c r="AC90" s="203">
        <v>18.899999999999999</v>
      </c>
      <c r="AD90" s="203">
        <v>0</v>
      </c>
      <c r="AE90" s="203">
        <v>0</v>
      </c>
      <c r="AF90" s="203">
        <v>0</v>
      </c>
      <c r="AG90" s="203">
        <v>12.73</v>
      </c>
      <c r="AH90" s="203">
        <v>29.7</v>
      </c>
      <c r="AI90" s="203">
        <v>50.92</v>
      </c>
      <c r="AJ90" s="203">
        <v>0</v>
      </c>
      <c r="AK90" s="203">
        <v>15.59</v>
      </c>
      <c r="AL90" s="203">
        <v>0</v>
      </c>
      <c r="AM90" s="203">
        <v>0</v>
      </c>
      <c r="AN90" s="203">
        <v>0</v>
      </c>
      <c r="AO90" s="203">
        <v>311.27999999999997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19.32</v>
      </c>
      <c r="E91" s="203">
        <v>0</v>
      </c>
      <c r="F91" s="203">
        <v>0</v>
      </c>
      <c r="G91" s="203">
        <v>23.61</v>
      </c>
      <c r="H91" s="203">
        <v>0</v>
      </c>
      <c r="I91" s="203">
        <v>0</v>
      </c>
      <c r="J91" s="203">
        <v>40.68</v>
      </c>
      <c r="K91" s="203">
        <v>317.26</v>
      </c>
      <c r="L91" s="203">
        <v>0.24</v>
      </c>
      <c r="M91" s="203">
        <v>2.4300000000000002</v>
      </c>
      <c r="N91" s="203">
        <v>1.99</v>
      </c>
      <c r="O91" s="203">
        <v>1.4</v>
      </c>
      <c r="P91" s="203">
        <v>0.79</v>
      </c>
      <c r="Q91" s="203">
        <v>0.17</v>
      </c>
      <c r="R91" s="203">
        <v>0.71</v>
      </c>
      <c r="S91" s="203">
        <v>0.44</v>
      </c>
      <c r="T91" s="203">
        <v>0</v>
      </c>
      <c r="U91" s="203">
        <v>1.81</v>
      </c>
      <c r="V91" s="203">
        <v>0.35</v>
      </c>
      <c r="W91" s="203">
        <v>0.56000000000000005</v>
      </c>
      <c r="X91" s="203">
        <v>2.4900000000000002</v>
      </c>
      <c r="Y91" s="203">
        <v>0</v>
      </c>
      <c r="Z91" s="203">
        <v>6.26</v>
      </c>
      <c r="AA91" s="203">
        <v>1.51</v>
      </c>
      <c r="AB91" s="203">
        <v>0</v>
      </c>
      <c r="AC91" s="203">
        <v>18.899999999999999</v>
      </c>
      <c r="AD91" s="203">
        <v>0</v>
      </c>
      <c r="AE91" s="203">
        <v>0</v>
      </c>
      <c r="AF91" s="203">
        <v>0</v>
      </c>
      <c r="AG91" s="203">
        <v>42.44</v>
      </c>
      <c r="AH91" s="203">
        <v>0</v>
      </c>
      <c r="AI91" s="203">
        <v>50.92</v>
      </c>
      <c r="AJ91" s="203">
        <v>0</v>
      </c>
      <c r="AK91" s="203">
        <v>15.59</v>
      </c>
      <c r="AL91" s="203">
        <v>0</v>
      </c>
      <c r="AM91" s="203">
        <v>0</v>
      </c>
      <c r="AN91" s="203">
        <v>0</v>
      </c>
      <c r="AO91" s="203">
        <v>311.27999999999997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19.420000000000002</v>
      </c>
      <c r="E92" s="203">
        <v>0</v>
      </c>
      <c r="F92" s="203">
        <v>0</v>
      </c>
      <c r="G92" s="203">
        <v>23.61</v>
      </c>
      <c r="H92" s="203">
        <v>0</v>
      </c>
      <c r="I92" s="203">
        <v>0</v>
      </c>
      <c r="J92" s="203">
        <v>40.68</v>
      </c>
      <c r="K92" s="203">
        <v>317.26</v>
      </c>
      <c r="L92" s="203">
        <v>0.24</v>
      </c>
      <c r="M92" s="203">
        <v>2.4300000000000002</v>
      </c>
      <c r="N92" s="203">
        <v>1.99</v>
      </c>
      <c r="O92" s="203">
        <v>1.4</v>
      </c>
      <c r="P92" s="203">
        <v>0.79</v>
      </c>
      <c r="Q92" s="203">
        <v>0.17</v>
      </c>
      <c r="R92" s="203">
        <v>0.71</v>
      </c>
      <c r="S92" s="203">
        <v>0.44</v>
      </c>
      <c r="T92" s="203">
        <v>0</v>
      </c>
      <c r="U92" s="203">
        <v>1.91</v>
      </c>
      <c r="V92" s="203">
        <v>0.35</v>
      </c>
      <c r="W92" s="203">
        <v>0.56000000000000005</v>
      </c>
      <c r="X92" s="203">
        <v>2.4900000000000002</v>
      </c>
      <c r="Y92" s="203">
        <v>0</v>
      </c>
      <c r="Z92" s="203">
        <v>6.26</v>
      </c>
      <c r="AA92" s="203">
        <v>1.51</v>
      </c>
      <c r="AB92" s="203">
        <v>0</v>
      </c>
      <c r="AC92" s="203">
        <v>18.899999999999999</v>
      </c>
      <c r="AD92" s="203">
        <v>0</v>
      </c>
      <c r="AE92" s="203">
        <v>0</v>
      </c>
      <c r="AF92" s="203">
        <v>0</v>
      </c>
      <c r="AG92" s="203">
        <v>42.44</v>
      </c>
      <c r="AH92" s="203">
        <v>0</v>
      </c>
      <c r="AI92" s="203">
        <v>50.92</v>
      </c>
      <c r="AJ92" s="203">
        <v>0</v>
      </c>
      <c r="AK92" s="203">
        <v>15.59</v>
      </c>
      <c r="AL92" s="203">
        <v>0</v>
      </c>
      <c r="AM92" s="203">
        <v>0</v>
      </c>
      <c r="AN92" s="203">
        <v>0</v>
      </c>
      <c r="AO92" s="203">
        <v>311.27999999999997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19.420000000000002</v>
      </c>
      <c r="E93" s="203">
        <v>0</v>
      </c>
      <c r="F93" s="203">
        <v>0</v>
      </c>
      <c r="G93" s="203">
        <v>23.61</v>
      </c>
      <c r="H93" s="203">
        <v>0</v>
      </c>
      <c r="I93" s="203">
        <v>0</v>
      </c>
      <c r="J93" s="203">
        <v>40.68</v>
      </c>
      <c r="K93" s="203">
        <v>317.26</v>
      </c>
      <c r="L93" s="203">
        <v>0.24</v>
      </c>
      <c r="M93" s="203">
        <v>2.4300000000000002</v>
      </c>
      <c r="N93" s="203">
        <v>1.99</v>
      </c>
      <c r="O93" s="203">
        <v>1.4</v>
      </c>
      <c r="P93" s="203">
        <v>0.79</v>
      </c>
      <c r="Q93" s="203">
        <v>0.17</v>
      </c>
      <c r="R93" s="203">
        <v>0.71</v>
      </c>
      <c r="S93" s="203">
        <v>0.44</v>
      </c>
      <c r="T93" s="203">
        <v>0</v>
      </c>
      <c r="U93" s="203">
        <v>2</v>
      </c>
      <c r="V93" s="203">
        <v>0.35</v>
      </c>
      <c r="W93" s="203">
        <v>0.56000000000000005</v>
      </c>
      <c r="X93" s="203">
        <v>2.4900000000000002</v>
      </c>
      <c r="Y93" s="203">
        <v>0</v>
      </c>
      <c r="Z93" s="203">
        <v>6.26</v>
      </c>
      <c r="AA93" s="203">
        <v>1.51</v>
      </c>
      <c r="AB93" s="203">
        <v>0</v>
      </c>
      <c r="AC93" s="203">
        <v>18.899999999999999</v>
      </c>
      <c r="AD93" s="203">
        <v>0</v>
      </c>
      <c r="AE93" s="203">
        <v>0</v>
      </c>
      <c r="AF93" s="203">
        <v>0</v>
      </c>
      <c r="AG93" s="203">
        <v>42.44</v>
      </c>
      <c r="AH93" s="203">
        <v>0</v>
      </c>
      <c r="AI93" s="203">
        <v>50.92</v>
      </c>
      <c r="AJ93" s="203">
        <v>0</v>
      </c>
      <c r="AK93" s="203">
        <v>15.59</v>
      </c>
      <c r="AL93" s="203">
        <v>0</v>
      </c>
      <c r="AM93" s="203">
        <v>0</v>
      </c>
      <c r="AN93" s="203">
        <v>0</v>
      </c>
      <c r="AO93" s="203">
        <v>311.27999999999997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19.420000000000002</v>
      </c>
      <c r="E94" s="203">
        <v>0</v>
      </c>
      <c r="F94" s="203">
        <v>0</v>
      </c>
      <c r="G94" s="203">
        <v>23.61</v>
      </c>
      <c r="H94" s="203">
        <v>0</v>
      </c>
      <c r="I94" s="203">
        <v>0</v>
      </c>
      <c r="J94" s="203">
        <v>40.68</v>
      </c>
      <c r="K94" s="203">
        <v>317.26</v>
      </c>
      <c r="L94" s="203">
        <v>0.24</v>
      </c>
      <c r="M94" s="203">
        <v>2.4300000000000002</v>
      </c>
      <c r="N94" s="203">
        <v>1.99</v>
      </c>
      <c r="O94" s="203">
        <v>1.4</v>
      </c>
      <c r="P94" s="203">
        <v>0.79</v>
      </c>
      <c r="Q94" s="203">
        <v>0.17</v>
      </c>
      <c r="R94" s="203">
        <v>0.71</v>
      </c>
      <c r="S94" s="203">
        <v>0.44</v>
      </c>
      <c r="T94" s="203">
        <v>0</v>
      </c>
      <c r="U94" s="203">
        <v>2.06</v>
      </c>
      <c r="V94" s="203">
        <v>0.35</v>
      </c>
      <c r="W94" s="203">
        <v>0.56000000000000005</v>
      </c>
      <c r="X94" s="203">
        <v>2.4900000000000002</v>
      </c>
      <c r="Y94" s="203">
        <v>0</v>
      </c>
      <c r="Z94" s="203">
        <v>6.26</v>
      </c>
      <c r="AA94" s="203">
        <v>1.51</v>
      </c>
      <c r="AB94" s="203">
        <v>0</v>
      </c>
      <c r="AC94" s="203">
        <v>18.899999999999999</v>
      </c>
      <c r="AD94" s="203">
        <v>0</v>
      </c>
      <c r="AE94" s="203">
        <v>0</v>
      </c>
      <c r="AF94" s="203">
        <v>0</v>
      </c>
      <c r="AG94" s="203">
        <v>42.44</v>
      </c>
      <c r="AH94" s="203">
        <v>0</v>
      </c>
      <c r="AI94" s="203">
        <v>50.92</v>
      </c>
      <c r="AJ94" s="203">
        <v>0</v>
      </c>
      <c r="AK94" s="203">
        <v>15.59</v>
      </c>
      <c r="AL94" s="203">
        <v>0</v>
      </c>
      <c r="AM94" s="203">
        <v>0</v>
      </c>
      <c r="AN94" s="203">
        <v>0</v>
      </c>
      <c r="AO94" s="203">
        <v>311.27999999999997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19.420000000000002</v>
      </c>
      <c r="E95" s="203">
        <v>0</v>
      </c>
      <c r="F95" s="203">
        <v>0</v>
      </c>
      <c r="G95" s="203">
        <v>23.61</v>
      </c>
      <c r="H95" s="203">
        <v>0</v>
      </c>
      <c r="I95" s="203">
        <v>0</v>
      </c>
      <c r="J95" s="203">
        <v>40.68</v>
      </c>
      <c r="K95" s="203">
        <v>307.22000000000003</v>
      </c>
      <c r="L95" s="203">
        <v>0.24</v>
      </c>
      <c r="M95" s="203">
        <v>2.4300000000000002</v>
      </c>
      <c r="N95" s="203">
        <v>1.99</v>
      </c>
      <c r="O95" s="203">
        <v>1.4</v>
      </c>
      <c r="P95" s="203">
        <v>0.79</v>
      </c>
      <c r="Q95" s="203">
        <v>0.17</v>
      </c>
      <c r="R95" s="203">
        <v>0.71</v>
      </c>
      <c r="S95" s="203">
        <v>0.44</v>
      </c>
      <c r="T95" s="203">
        <v>0</v>
      </c>
      <c r="U95" s="203">
        <v>2.78</v>
      </c>
      <c r="V95" s="203">
        <v>0.35</v>
      </c>
      <c r="W95" s="203">
        <v>0.56000000000000005</v>
      </c>
      <c r="X95" s="203">
        <v>2.4900000000000002</v>
      </c>
      <c r="Y95" s="203">
        <v>0</v>
      </c>
      <c r="Z95" s="203">
        <v>6.26</v>
      </c>
      <c r="AA95" s="203">
        <v>1.51</v>
      </c>
      <c r="AB95" s="203">
        <v>0</v>
      </c>
      <c r="AC95" s="203">
        <v>18.899999999999999</v>
      </c>
      <c r="AD95" s="203">
        <v>0</v>
      </c>
      <c r="AE95" s="203">
        <v>0</v>
      </c>
      <c r="AF95" s="203">
        <v>0</v>
      </c>
      <c r="AG95" s="203">
        <v>42.44</v>
      </c>
      <c r="AH95" s="203">
        <v>0</v>
      </c>
      <c r="AI95" s="203">
        <v>50.92</v>
      </c>
      <c r="AJ95" s="203">
        <v>0</v>
      </c>
      <c r="AK95" s="203">
        <v>15.59</v>
      </c>
      <c r="AL95" s="203">
        <v>0</v>
      </c>
      <c r="AM95" s="203">
        <v>0</v>
      </c>
      <c r="AN95" s="203">
        <v>0</v>
      </c>
      <c r="AO95" s="203">
        <v>311.27999999999997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19.510000000000002</v>
      </c>
      <c r="E96" s="203">
        <v>0</v>
      </c>
      <c r="F96" s="203">
        <v>0</v>
      </c>
      <c r="G96" s="203">
        <v>23.61</v>
      </c>
      <c r="H96" s="203">
        <v>0</v>
      </c>
      <c r="I96" s="203">
        <v>0</v>
      </c>
      <c r="J96" s="203">
        <v>40.68</v>
      </c>
      <c r="K96" s="203">
        <v>317.26</v>
      </c>
      <c r="L96" s="203">
        <v>0.24</v>
      </c>
      <c r="M96" s="203">
        <v>2.4300000000000002</v>
      </c>
      <c r="N96" s="203">
        <v>1.99</v>
      </c>
      <c r="O96" s="203">
        <v>1.4</v>
      </c>
      <c r="P96" s="203">
        <v>0.79</v>
      </c>
      <c r="Q96" s="203">
        <v>0.17</v>
      </c>
      <c r="R96" s="203">
        <v>0.71</v>
      </c>
      <c r="S96" s="203">
        <v>0.44</v>
      </c>
      <c r="T96" s="203">
        <v>0</v>
      </c>
      <c r="U96" s="203">
        <v>4.79</v>
      </c>
      <c r="V96" s="203">
        <v>0.35</v>
      </c>
      <c r="W96" s="203">
        <v>0.56000000000000005</v>
      </c>
      <c r="X96" s="203">
        <v>2.4900000000000002</v>
      </c>
      <c r="Y96" s="203">
        <v>0</v>
      </c>
      <c r="Z96" s="203">
        <v>6.26</v>
      </c>
      <c r="AA96" s="203">
        <v>1.51</v>
      </c>
      <c r="AB96" s="203">
        <v>0</v>
      </c>
      <c r="AC96" s="203">
        <v>18.899999999999999</v>
      </c>
      <c r="AD96" s="203">
        <v>0</v>
      </c>
      <c r="AE96" s="203">
        <v>0</v>
      </c>
      <c r="AF96" s="203">
        <v>0</v>
      </c>
      <c r="AG96" s="203">
        <v>42.44</v>
      </c>
      <c r="AH96" s="203">
        <v>0</v>
      </c>
      <c r="AI96" s="203">
        <v>50.92</v>
      </c>
      <c r="AJ96" s="203">
        <v>0</v>
      </c>
      <c r="AK96" s="203">
        <v>15.59</v>
      </c>
      <c r="AL96" s="203">
        <v>0</v>
      </c>
      <c r="AM96" s="203">
        <v>0</v>
      </c>
      <c r="AN96" s="203">
        <v>0</v>
      </c>
      <c r="AO96" s="203">
        <v>311.27999999999997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19.510000000000002</v>
      </c>
      <c r="E97" s="203">
        <v>0</v>
      </c>
      <c r="F97" s="203">
        <v>0</v>
      </c>
      <c r="G97" s="203">
        <v>23.61</v>
      </c>
      <c r="H97" s="203">
        <v>0</v>
      </c>
      <c r="I97" s="203">
        <v>0</v>
      </c>
      <c r="J97" s="203">
        <v>40.68</v>
      </c>
      <c r="K97" s="203">
        <v>317.26</v>
      </c>
      <c r="L97" s="203">
        <v>0.24</v>
      </c>
      <c r="M97" s="203">
        <v>2.4300000000000002</v>
      </c>
      <c r="N97" s="203">
        <v>1.99</v>
      </c>
      <c r="O97" s="203">
        <v>1.4</v>
      </c>
      <c r="P97" s="203">
        <v>0.79</v>
      </c>
      <c r="Q97" s="203">
        <v>0.12</v>
      </c>
      <c r="R97" s="203">
        <v>0.51</v>
      </c>
      <c r="S97" s="203">
        <v>0</v>
      </c>
      <c r="T97" s="203">
        <v>0</v>
      </c>
      <c r="U97" s="203">
        <v>6.16</v>
      </c>
      <c r="V97" s="203">
        <v>0.35</v>
      </c>
      <c r="W97" s="203">
        <v>0.56000000000000005</v>
      </c>
      <c r="X97" s="203">
        <v>2.4900000000000002</v>
      </c>
      <c r="Y97" s="203">
        <v>0</v>
      </c>
      <c r="Z97" s="203">
        <v>6.26</v>
      </c>
      <c r="AA97" s="203">
        <v>1.51</v>
      </c>
      <c r="AB97" s="203">
        <v>0</v>
      </c>
      <c r="AC97" s="203">
        <v>18.899999999999999</v>
      </c>
      <c r="AD97" s="203">
        <v>0</v>
      </c>
      <c r="AE97" s="203">
        <v>0</v>
      </c>
      <c r="AF97" s="203">
        <v>0</v>
      </c>
      <c r="AG97" s="203">
        <v>42.44</v>
      </c>
      <c r="AH97" s="203">
        <v>0</v>
      </c>
      <c r="AI97" s="203">
        <v>50.92</v>
      </c>
      <c r="AJ97" s="203">
        <v>0</v>
      </c>
      <c r="AK97" s="203">
        <v>15.59</v>
      </c>
      <c r="AL97" s="203">
        <v>0</v>
      </c>
      <c r="AM97" s="203">
        <v>0</v>
      </c>
      <c r="AN97" s="203">
        <v>0</v>
      </c>
      <c r="AO97" s="203">
        <v>311.27999999999997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19.510000000000002</v>
      </c>
      <c r="E98" s="203">
        <v>0</v>
      </c>
      <c r="F98" s="203">
        <v>0</v>
      </c>
      <c r="G98" s="203">
        <v>23.61</v>
      </c>
      <c r="H98" s="203">
        <v>0</v>
      </c>
      <c r="I98" s="203">
        <v>0</v>
      </c>
      <c r="J98" s="203">
        <v>40.68</v>
      </c>
      <c r="K98" s="203">
        <v>317.26</v>
      </c>
      <c r="L98" s="203">
        <v>0.24</v>
      </c>
      <c r="M98" s="203">
        <v>2.4300000000000002</v>
      </c>
      <c r="N98" s="203">
        <v>1.99</v>
      </c>
      <c r="O98" s="203">
        <v>1.4</v>
      </c>
      <c r="P98" s="203">
        <v>0.79</v>
      </c>
      <c r="Q98" s="203">
        <v>0.17</v>
      </c>
      <c r="R98" s="203">
        <v>0.71</v>
      </c>
      <c r="S98" s="203">
        <v>0.41</v>
      </c>
      <c r="T98" s="203">
        <v>0</v>
      </c>
      <c r="U98" s="203">
        <v>7.54</v>
      </c>
      <c r="V98" s="203">
        <v>0.35</v>
      </c>
      <c r="W98" s="203">
        <v>0.56000000000000005</v>
      </c>
      <c r="X98" s="203">
        <v>2.4900000000000002</v>
      </c>
      <c r="Y98" s="203">
        <v>0</v>
      </c>
      <c r="Z98" s="203">
        <v>6.26</v>
      </c>
      <c r="AA98" s="203">
        <v>1.51</v>
      </c>
      <c r="AB98" s="203">
        <v>0</v>
      </c>
      <c r="AC98" s="203">
        <v>18.899999999999999</v>
      </c>
      <c r="AD98" s="203">
        <v>0</v>
      </c>
      <c r="AE98" s="203">
        <v>0</v>
      </c>
      <c r="AF98" s="203">
        <v>0</v>
      </c>
      <c r="AG98" s="203">
        <v>42.44</v>
      </c>
      <c r="AH98" s="203">
        <v>0</v>
      </c>
      <c r="AI98" s="203">
        <v>50.92</v>
      </c>
      <c r="AJ98" s="203">
        <v>0</v>
      </c>
      <c r="AK98" s="203">
        <v>15.59</v>
      </c>
      <c r="AL98" s="203">
        <v>0</v>
      </c>
      <c r="AM98" s="203">
        <v>0</v>
      </c>
      <c r="AN98" s="203">
        <v>0</v>
      </c>
      <c r="AO98" s="203">
        <v>311.27999999999997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0.46038750000000001</v>
      </c>
      <c r="E99">
        <f t="shared" si="0"/>
        <v>0</v>
      </c>
      <c r="F99">
        <f t="shared" si="0"/>
        <v>0</v>
      </c>
      <c r="G99">
        <f t="shared" si="0"/>
        <v>0.56663999999999926</v>
      </c>
      <c r="H99">
        <f t="shared" si="0"/>
        <v>0</v>
      </c>
      <c r="I99">
        <f t="shared" si="0"/>
        <v>0</v>
      </c>
      <c r="J99">
        <f t="shared" si="0"/>
        <v>0.9763199999999983</v>
      </c>
      <c r="K99">
        <f t="shared" si="0"/>
        <v>4.5781449999999948</v>
      </c>
      <c r="L99">
        <f t="shared" si="0"/>
        <v>3.5530000000000068E-2</v>
      </c>
      <c r="M99">
        <f t="shared" si="0"/>
        <v>0.1479674999999997</v>
      </c>
      <c r="N99">
        <f t="shared" si="0"/>
        <v>0.10903000000000004</v>
      </c>
      <c r="O99">
        <f t="shared" si="0"/>
        <v>3.3195000000000058E-2</v>
      </c>
      <c r="P99">
        <f t="shared" si="0"/>
        <v>4.8817499999999937E-2</v>
      </c>
      <c r="Q99">
        <f t="shared" si="0"/>
        <v>2.5032500000000041E-2</v>
      </c>
      <c r="R99">
        <f t="shared" si="0"/>
        <v>0.10631499999999987</v>
      </c>
      <c r="S99">
        <f t="shared" si="0"/>
        <v>6.5074999999999994E-2</v>
      </c>
      <c r="T99">
        <f t="shared" si="0"/>
        <v>0</v>
      </c>
      <c r="U99">
        <f t="shared" si="0"/>
        <v>2.6367499999999992E-2</v>
      </c>
      <c r="V99">
        <f t="shared" si="0"/>
        <v>4.8354999999999947E-2</v>
      </c>
      <c r="W99">
        <f t="shared" si="0"/>
        <v>7.3590000000000058E-2</v>
      </c>
      <c r="X99">
        <f t="shared" si="0"/>
        <v>0.33177000000000023</v>
      </c>
      <c r="Y99">
        <f t="shared" si="0"/>
        <v>0</v>
      </c>
      <c r="Z99">
        <f t="shared" si="0"/>
        <v>0.73925750000000134</v>
      </c>
      <c r="AA99">
        <f t="shared" si="0"/>
        <v>0.22128749999999958</v>
      </c>
      <c r="AB99">
        <f t="shared" si="0"/>
        <v>0</v>
      </c>
      <c r="AC99">
        <f t="shared" si="0"/>
        <v>0.51034000000000024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0.84030000000000082</v>
      </c>
      <c r="AH99">
        <f t="shared" si="0"/>
        <v>0.17820000000000005</v>
      </c>
      <c r="AI99">
        <f t="shared" si="0"/>
        <v>1.2220800000000014</v>
      </c>
      <c r="AJ99">
        <f t="shared" si="0"/>
        <v>0</v>
      </c>
      <c r="AK99">
        <f t="shared" si="0"/>
        <v>0.37439499999999942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45693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-91.304000000000002</v>
      </c>
      <c r="D3" s="103">
        <f>'IDT-1 Calculation'!DH3</f>
        <v>0</v>
      </c>
      <c r="E3" s="103">
        <f>'IDT-1 Calculation'!DI3</f>
        <v>0</v>
      </c>
      <c r="F3" s="103">
        <f>'IDT-1 Calculation'!DJ3</f>
        <v>91.304000000000002</v>
      </c>
      <c r="G3" s="104">
        <f>SUM(B3:F3)</f>
        <v>0</v>
      </c>
    </row>
    <row r="4" spans="1:7">
      <c r="A4" s="99" t="s">
        <v>46</v>
      </c>
      <c r="B4" s="95">
        <f>'IDT-1 Calculation'!DF4</f>
        <v>-4</v>
      </c>
      <c r="C4" s="95">
        <f>'IDT-1 Calculation'!DG4</f>
        <v>-68.674000000000007</v>
      </c>
      <c r="D4" s="95">
        <f>'IDT-1 Calculation'!DH4</f>
        <v>0</v>
      </c>
      <c r="E4" s="95">
        <f>'IDT-1 Calculation'!DI4</f>
        <v>0</v>
      </c>
      <c r="F4" s="95">
        <f>'IDT-1 Calculation'!DJ4</f>
        <v>72.674000000000007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-35</v>
      </c>
      <c r="C5" s="95">
        <f>'IDT-1 Calculation'!DG5</f>
        <v>-21.943999999999999</v>
      </c>
      <c r="D5" s="95">
        <f>'IDT-1 Calculation'!DH5</f>
        <v>0</v>
      </c>
      <c r="E5" s="95">
        <f>'IDT-1 Calculation'!DI5</f>
        <v>0</v>
      </c>
      <c r="F5" s="95">
        <f>'IDT-1 Calculation'!DJ5</f>
        <v>56.944000000000003</v>
      </c>
      <c r="G5" s="100">
        <f t="shared" si="0"/>
        <v>0</v>
      </c>
    </row>
    <row r="6" spans="1:7">
      <c r="A6" s="99" t="s">
        <v>48</v>
      </c>
      <c r="B6" s="95">
        <f>'IDT-1 Calculation'!DF6</f>
        <v>-25.452999999999999</v>
      </c>
      <c r="C6" s="95">
        <f>'IDT-1 Calculation'!DG6</f>
        <v>-15.771000000000001</v>
      </c>
      <c r="D6" s="95">
        <f>'IDT-1 Calculation'!DH6</f>
        <v>0</v>
      </c>
      <c r="E6" s="95">
        <f>'IDT-1 Calculation'!DI6</f>
        <v>0</v>
      </c>
      <c r="F6" s="95">
        <f>'IDT-1 Calculation'!DJ6</f>
        <v>41.224000000000004</v>
      </c>
      <c r="G6" s="100">
        <f t="shared" si="0"/>
        <v>0</v>
      </c>
    </row>
    <row r="7" spans="1:7">
      <c r="A7" s="99" t="s">
        <v>49</v>
      </c>
      <c r="B7" s="95">
        <f>'IDT-1 Calculation'!DF7</f>
        <v>-26.984999999999999</v>
      </c>
      <c r="C7" s="95">
        <f>'IDT-1 Calculation'!DG7</f>
        <v>-16.719000000000001</v>
      </c>
      <c r="D7" s="95">
        <f>'IDT-1 Calculation'!DH7</f>
        <v>0</v>
      </c>
      <c r="E7" s="95">
        <f>'IDT-1 Calculation'!DI7</f>
        <v>0</v>
      </c>
      <c r="F7" s="95">
        <f>'IDT-1 Calculation'!DJ7</f>
        <v>43.704000000000001</v>
      </c>
      <c r="G7" s="100">
        <f t="shared" si="0"/>
        <v>0</v>
      </c>
    </row>
    <row r="8" spans="1:7">
      <c r="A8" s="99" t="s">
        <v>50</v>
      </c>
      <c r="B8" s="95">
        <f>'IDT-1 Calculation'!DF8</f>
        <v>-20.02</v>
      </c>
      <c r="C8" s="95">
        <f>'IDT-1 Calculation'!DG8</f>
        <v>-12.404</v>
      </c>
      <c r="D8" s="95">
        <f>'IDT-1 Calculation'!DH8</f>
        <v>0</v>
      </c>
      <c r="E8" s="95">
        <f>'IDT-1 Calculation'!DI8</f>
        <v>0</v>
      </c>
      <c r="F8" s="95">
        <f>'IDT-1 Calculation'!DJ8</f>
        <v>32.423999999999999</v>
      </c>
      <c r="G8" s="100">
        <f t="shared" si="0"/>
        <v>0</v>
      </c>
    </row>
    <row r="9" spans="1:7">
      <c r="A9" s="99" t="s">
        <v>51</v>
      </c>
      <c r="B9" s="95">
        <f>'IDT-1 Calculation'!DF9</f>
        <v>-10.561</v>
      </c>
      <c r="C9" s="95">
        <f>'IDT-1 Calculation'!DG9</f>
        <v>-6.5430000000000001</v>
      </c>
      <c r="D9" s="95">
        <f>'IDT-1 Calculation'!DH9</f>
        <v>0</v>
      </c>
      <c r="E9" s="95">
        <f>'IDT-1 Calculation'!DI9</f>
        <v>0</v>
      </c>
      <c r="F9" s="95">
        <f>'IDT-1 Calculation'!DJ9</f>
        <v>17.103999999999999</v>
      </c>
      <c r="G9" s="100">
        <f t="shared" si="0"/>
        <v>0</v>
      </c>
    </row>
    <row r="10" spans="1:7">
      <c r="A10" s="99" t="s">
        <v>52</v>
      </c>
      <c r="B10" s="95">
        <f>'IDT-1 Calculation'!DF10</f>
        <v>-4.4909999999999997</v>
      </c>
      <c r="C10" s="95">
        <f>'IDT-1 Calculation'!DG10</f>
        <v>-2.7829999999999999</v>
      </c>
      <c r="D10" s="95">
        <f>'IDT-1 Calculation'!DH10</f>
        <v>0</v>
      </c>
      <c r="E10" s="95">
        <f>'IDT-1 Calculation'!DI10</f>
        <v>0</v>
      </c>
      <c r="F10" s="95">
        <f>'IDT-1 Calculation'!DJ10</f>
        <v>7.2739999999999991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-24.718</v>
      </c>
      <c r="D24" s="95">
        <f>'IDT-1 Calculation'!DH24</f>
        <v>0</v>
      </c>
      <c r="E24" s="95">
        <f>'IDT-1 Calculation'!DI24</f>
        <v>0</v>
      </c>
      <c r="F24" s="95">
        <f>'IDT-1 Calculation'!DJ24</f>
        <v>24.718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-51.341999999999999</v>
      </c>
      <c r="D25" s="95">
        <f>'IDT-1 Calculation'!DH25</f>
        <v>0</v>
      </c>
      <c r="E25" s="95">
        <f>'IDT-1 Calculation'!DI25</f>
        <v>0</v>
      </c>
      <c r="F25" s="95">
        <f>'IDT-1 Calculation'!DJ25</f>
        <v>51.341999999999999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-70.320999999999998</v>
      </c>
      <c r="D26" s="95">
        <f>'IDT-1 Calculation'!DH26</f>
        <v>0</v>
      </c>
      <c r="E26" s="95">
        <f>'IDT-1 Calculation'!DI26</f>
        <v>0</v>
      </c>
      <c r="F26" s="95">
        <f>'IDT-1 Calculation'!DJ26</f>
        <v>70.320999999999998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-44.622999999999998</v>
      </c>
      <c r="D27" s="95">
        <f>'IDT-1 Calculation'!DH27</f>
        <v>0</v>
      </c>
      <c r="E27" s="95">
        <f>'IDT-1 Calculation'!DI27</f>
        <v>0</v>
      </c>
      <c r="F27" s="95">
        <f>'IDT-1 Calculation'!DJ27</f>
        <v>44.622999999999998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48</v>
      </c>
      <c r="C32" s="95">
        <f>'IDT-1 Calculation'!DG32</f>
        <v>-48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73</v>
      </c>
      <c r="C33" s="95">
        <f>'IDT-1 Calculation'!DG33</f>
        <v>-115.018</v>
      </c>
      <c r="D33" s="95">
        <f>'IDT-1 Calculation'!DH33</f>
        <v>0</v>
      </c>
      <c r="E33" s="95">
        <f>'IDT-1 Calculation'!DI33</f>
        <v>0</v>
      </c>
      <c r="F33" s="95">
        <f>'IDT-1 Calculation'!DJ33</f>
        <v>42.018000000000001</v>
      </c>
      <c r="G33" s="100">
        <f t="shared" si="0"/>
        <v>0</v>
      </c>
    </row>
    <row r="34" spans="1:7">
      <c r="A34" s="99" t="s">
        <v>76</v>
      </c>
      <c r="B34" s="95">
        <f>'IDT-1 Calculation'!DF34</f>
        <v>95</v>
      </c>
      <c r="C34" s="95">
        <f>'IDT-1 Calculation'!DG34</f>
        <v>-144.90299999999999</v>
      </c>
      <c r="D34" s="95">
        <f>'IDT-1 Calculation'!DH34</f>
        <v>0</v>
      </c>
      <c r="E34" s="95">
        <f>'IDT-1 Calculation'!DI34</f>
        <v>0</v>
      </c>
      <c r="F34" s="95">
        <f>'IDT-1 Calculation'!DJ34</f>
        <v>49.902999999999999</v>
      </c>
      <c r="G34" s="100">
        <f t="shared" si="0"/>
        <v>0</v>
      </c>
    </row>
    <row r="35" spans="1:7">
      <c r="A35" s="99" t="s">
        <v>77</v>
      </c>
      <c r="B35" s="95">
        <f>'IDT-1 Calculation'!DF35</f>
        <v>110</v>
      </c>
      <c r="C35" s="95">
        <f>'IDT-1 Calculation'!DG35</f>
        <v>-159.256</v>
      </c>
      <c r="D35" s="95">
        <f>'IDT-1 Calculation'!DH35</f>
        <v>0</v>
      </c>
      <c r="E35" s="95">
        <f>'IDT-1 Calculation'!DI35</f>
        <v>0</v>
      </c>
      <c r="F35" s="95">
        <f>'IDT-1 Calculation'!DJ35</f>
        <v>49.256</v>
      </c>
      <c r="G35" s="100">
        <f t="shared" si="0"/>
        <v>0</v>
      </c>
    </row>
    <row r="36" spans="1:7">
      <c r="A36" s="99" t="s">
        <v>78</v>
      </c>
      <c r="B36" s="95">
        <f>'IDT-1 Calculation'!DF36</f>
        <v>108.28400000000001</v>
      </c>
      <c r="C36" s="95">
        <f>'IDT-1 Calculation'!DG36</f>
        <v>-160</v>
      </c>
      <c r="D36" s="95">
        <f>'IDT-1 Calculation'!DH36</f>
        <v>0</v>
      </c>
      <c r="E36" s="95">
        <f>'IDT-1 Calculation'!DI36</f>
        <v>0</v>
      </c>
      <c r="F36" s="95">
        <f>'IDT-1 Calculation'!DJ36</f>
        <v>51.716000000000001</v>
      </c>
      <c r="G36" s="100">
        <f t="shared" si="0"/>
        <v>0</v>
      </c>
    </row>
    <row r="37" spans="1:7">
      <c r="A37" s="99" t="s">
        <v>79</v>
      </c>
      <c r="B37" s="95">
        <f>'IDT-1 Calculation'!DF37</f>
        <v>117.96299999999999</v>
      </c>
      <c r="C37" s="95">
        <f>'IDT-1 Calculation'!DG37</f>
        <v>-160</v>
      </c>
      <c r="D37" s="95">
        <f>'IDT-1 Calculation'!DH37</f>
        <v>0</v>
      </c>
      <c r="E37" s="95">
        <f>'IDT-1 Calculation'!DI37</f>
        <v>0</v>
      </c>
      <c r="F37" s="95">
        <f>'IDT-1 Calculation'!DJ37</f>
        <v>42.036999999999999</v>
      </c>
      <c r="G37" s="100">
        <f t="shared" si="0"/>
        <v>0</v>
      </c>
    </row>
    <row r="38" spans="1:7">
      <c r="A38" s="99" t="s">
        <v>80</v>
      </c>
      <c r="B38" s="95">
        <f>'IDT-1 Calculation'!DF38</f>
        <v>130.19300000000001</v>
      </c>
      <c r="C38" s="95">
        <f>'IDT-1 Calculation'!DG38</f>
        <v>-160</v>
      </c>
      <c r="D38" s="95">
        <f>'IDT-1 Calculation'!DH38</f>
        <v>0</v>
      </c>
      <c r="E38" s="95">
        <f>'IDT-1 Calculation'!DI38</f>
        <v>0</v>
      </c>
      <c r="F38" s="95">
        <f>'IDT-1 Calculation'!DJ38</f>
        <v>29.806999999999999</v>
      </c>
      <c r="G38" s="100">
        <f t="shared" si="0"/>
        <v>0</v>
      </c>
    </row>
    <row r="39" spans="1:7">
      <c r="A39" s="99" t="s">
        <v>81</v>
      </c>
      <c r="B39" s="95">
        <f>'IDT-1 Calculation'!DF39</f>
        <v>141.38300000000001</v>
      </c>
      <c r="C39" s="95">
        <f>'IDT-1 Calculation'!DG39</f>
        <v>-155</v>
      </c>
      <c r="D39" s="95">
        <f>'IDT-1 Calculation'!DH39</f>
        <v>0</v>
      </c>
      <c r="E39" s="95">
        <f>'IDT-1 Calculation'!DI39</f>
        <v>0</v>
      </c>
      <c r="F39" s="95">
        <f>'IDT-1 Calculation'!DJ39</f>
        <v>13.617000000000001</v>
      </c>
      <c r="G39" s="100">
        <f t="shared" si="0"/>
        <v>0</v>
      </c>
    </row>
    <row r="40" spans="1:7">
      <c r="A40" s="99" t="s">
        <v>82</v>
      </c>
      <c r="B40" s="95">
        <f>'IDT-1 Calculation'!DF40</f>
        <v>149</v>
      </c>
      <c r="C40" s="95">
        <f>'IDT-1 Calculation'!DG40</f>
        <v>-149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155</v>
      </c>
      <c r="C41" s="95">
        <f>'IDT-1 Calculation'!DG41</f>
        <v>-155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156</v>
      </c>
      <c r="C42" s="95">
        <f>'IDT-1 Calculation'!DG42</f>
        <v>-156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46.097999999999999</v>
      </c>
      <c r="C43" s="95">
        <f>'IDT-1 Calculation'!DG43</f>
        <v>-85</v>
      </c>
      <c r="D43" s="95">
        <f>'IDT-1 Calculation'!DH43</f>
        <v>0</v>
      </c>
      <c r="E43" s="95">
        <f>'IDT-1 Calculation'!DI43</f>
        <v>0</v>
      </c>
      <c r="F43" s="95">
        <f>'IDT-1 Calculation'!DJ43</f>
        <v>38.902000000000001</v>
      </c>
      <c r="G43" s="100">
        <f t="shared" si="0"/>
        <v>0</v>
      </c>
    </row>
    <row r="44" spans="1:7">
      <c r="A44" s="99" t="s">
        <v>86</v>
      </c>
      <c r="B44" s="95">
        <f>'IDT-1 Calculation'!DF44</f>
        <v>27</v>
      </c>
      <c r="C44" s="95">
        <f>'IDT-1 Calculation'!DG44</f>
        <v>-105</v>
      </c>
      <c r="D44" s="95">
        <f>'IDT-1 Calculation'!DH44</f>
        <v>0</v>
      </c>
      <c r="E44" s="95">
        <f>'IDT-1 Calculation'!DI44</f>
        <v>0</v>
      </c>
      <c r="F44" s="95">
        <f>'IDT-1 Calculation'!DJ44</f>
        <v>78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-107.785</v>
      </c>
      <c r="D45" s="95">
        <f>'IDT-1 Calculation'!DH45</f>
        <v>0</v>
      </c>
      <c r="E45" s="95">
        <f>'IDT-1 Calculation'!DI45</f>
        <v>0</v>
      </c>
      <c r="F45" s="95">
        <f>'IDT-1 Calculation'!DJ45</f>
        <v>107.785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-89.563000000000002</v>
      </c>
      <c r="D46" s="95">
        <f>'IDT-1 Calculation'!DH46</f>
        <v>0</v>
      </c>
      <c r="E46" s="95">
        <f>'IDT-1 Calculation'!DI46</f>
        <v>0</v>
      </c>
      <c r="F46" s="95">
        <f>'IDT-1 Calculation'!DJ46</f>
        <v>89.563000000000002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-62.097000000000001</v>
      </c>
      <c r="D47" s="95">
        <f>'IDT-1 Calculation'!DH47</f>
        <v>0</v>
      </c>
      <c r="E47" s="95">
        <f>'IDT-1 Calculation'!DI47</f>
        <v>0</v>
      </c>
      <c r="F47" s="95">
        <f>'IDT-1 Calculation'!DJ47</f>
        <v>62.097000000000001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-31.77</v>
      </c>
      <c r="D48" s="95">
        <f>'IDT-1 Calculation'!DH48</f>
        <v>0</v>
      </c>
      <c r="E48" s="95">
        <f>'IDT-1 Calculation'!DI48</f>
        <v>0</v>
      </c>
      <c r="F48" s="95">
        <f>'IDT-1 Calculation'!DJ48</f>
        <v>31.77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-11.334</v>
      </c>
      <c r="D49" s="95">
        <f>'IDT-1 Calculation'!DH49</f>
        <v>0</v>
      </c>
      <c r="E49" s="95">
        <f>'IDT-1 Calculation'!DI49</f>
        <v>0</v>
      </c>
      <c r="F49" s="95">
        <f>'IDT-1 Calculation'!DJ49</f>
        <v>11.334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79</v>
      </c>
      <c r="C75" s="95">
        <f>'IDT-1 Calculation'!DG75</f>
        <v>-33.445999999999998</v>
      </c>
      <c r="D75" s="95">
        <f>'IDT-1 Calculation'!DH75</f>
        <v>0</v>
      </c>
      <c r="E75" s="95">
        <f>'IDT-1 Calculation'!DI75</f>
        <v>0</v>
      </c>
      <c r="F75" s="95">
        <f>'IDT-1 Calculation'!DJ75</f>
        <v>-45.554000000000002</v>
      </c>
      <c r="G75" s="100">
        <f t="shared" si="1"/>
        <v>0</v>
      </c>
    </row>
    <row r="76" spans="1:7">
      <c r="A76" s="99" t="s">
        <v>118</v>
      </c>
      <c r="B76" s="95">
        <f>'IDT-1 Calculation'!DF76</f>
        <v>111.982</v>
      </c>
      <c r="C76" s="95">
        <f>'IDT-1 Calculation'!DG76</f>
        <v>-45</v>
      </c>
      <c r="D76" s="95">
        <f>'IDT-1 Calculation'!DH76</f>
        <v>0</v>
      </c>
      <c r="E76" s="95">
        <f>'IDT-1 Calculation'!DI76</f>
        <v>0</v>
      </c>
      <c r="F76" s="95">
        <f>'IDT-1 Calculation'!DJ76</f>
        <v>-66.981999999999999</v>
      </c>
      <c r="G76" s="100">
        <f t="shared" si="1"/>
        <v>0</v>
      </c>
    </row>
    <row r="77" spans="1:7">
      <c r="A77" s="99" t="s">
        <v>119</v>
      </c>
      <c r="B77" s="95">
        <f>'IDT-1 Calculation'!DF77</f>
        <v>45.633000000000003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-45.633000000000003</v>
      </c>
      <c r="G77" s="100">
        <f t="shared" si="1"/>
        <v>0</v>
      </c>
    </row>
    <row r="78" spans="1:7">
      <c r="A78" s="99" t="s">
        <v>120</v>
      </c>
      <c r="B78" s="95">
        <f>'IDT-1 Calculation'!DF78</f>
        <v>34.829000000000001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-34.829000000000001</v>
      </c>
      <c r="G78" s="100">
        <f t="shared" si="1"/>
        <v>0</v>
      </c>
    </row>
    <row r="79" spans="1:7">
      <c r="A79" s="99" t="s">
        <v>121</v>
      </c>
      <c r="B79" s="95">
        <f>'IDT-1 Calculation'!DF79</f>
        <v>12.461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-12.461</v>
      </c>
      <c r="G79" s="100">
        <f t="shared" si="1"/>
        <v>0</v>
      </c>
    </row>
    <row r="80" spans="1:7">
      <c r="A80" s="99" t="s">
        <v>122</v>
      </c>
      <c r="B80" s="95">
        <f>'IDT-1 Calculation'!DF80</f>
        <v>6.6120000000000001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-6.6120000000000001</v>
      </c>
      <c r="G80" s="100">
        <f t="shared" si="1"/>
        <v>0</v>
      </c>
    </row>
    <row r="81" spans="1:7">
      <c r="A81" s="99" t="s">
        <v>123</v>
      </c>
      <c r="B81" s="95">
        <f>'IDT-1 Calculation'!DF81</f>
        <v>10.481999999999999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-10.481999999999999</v>
      </c>
      <c r="G81" s="100">
        <f t="shared" si="1"/>
        <v>0</v>
      </c>
    </row>
    <row r="82" spans="1:7">
      <c r="A82" s="99" t="s">
        <v>124</v>
      </c>
      <c r="B82" s="95">
        <f>'IDT-1 Calculation'!DF82</f>
        <v>14.042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-14.042</v>
      </c>
      <c r="G82" s="100">
        <f t="shared" si="1"/>
        <v>0</v>
      </c>
    </row>
    <row r="83" spans="1:7">
      <c r="A83" s="99" t="s">
        <v>125</v>
      </c>
      <c r="B83" s="95">
        <f>'IDT-1 Calculation'!DF83</f>
        <v>71.703000000000003</v>
      </c>
      <c r="C83" s="95">
        <f>'IDT-1 Calculation'!DG83</f>
        <v>-50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-21.702999999999999</v>
      </c>
      <c r="G83" s="100">
        <f t="shared" si="1"/>
        <v>0</v>
      </c>
    </row>
    <row r="84" spans="1:7">
      <c r="A84" s="99" t="s">
        <v>126</v>
      </c>
      <c r="B84" s="95">
        <f>'IDT-1 Calculation'!DF84</f>
        <v>24.114999999999998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-24.114999999999998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2.7120000000000002</v>
      </c>
      <c r="C89" s="95">
        <f>'IDT-1 Calculation'!DG89</f>
        <v>-5</v>
      </c>
      <c r="D89" s="95">
        <f>'IDT-1 Calculation'!DH89</f>
        <v>0</v>
      </c>
      <c r="E89" s="95">
        <f>'IDT-1 Calculation'!DI89</f>
        <v>0</v>
      </c>
      <c r="F89" s="95">
        <f>'IDT-1 Calculation'!DJ89</f>
        <v>2.2879999999999998</v>
      </c>
      <c r="G89" s="100">
        <f t="shared" si="1"/>
        <v>0</v>
      </c>
    </row>
    <row r="90" spans="1:7">
      <c r="A90" s="99" t="s">
        <v>132</v>
      </c>
      <c r="B90" s="95">
        <f>'IDT-1 Calculation'!DF90</f>
        <v>46</v>
      </c>
      <c r="C90" s="95">
        <f>'IDT-1 Calculation'!DG90</f>
        <v>-95.777999999999992</v>
      </c>
      <c r="D90" s="95">
        <f>'IDT-1 Calculation'!DH90</f>
        <v>0</v>
      </c>
      <c r="E90" s="95">
        <f>'IDT-1 Calculation'!DI90</f>
        <v>0</v>
      </c>
      <c r="F90" s="95">
        <f>'IDT-1 Calculation'!DJ90</f>
        <v>49.777999999999999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-43.122</v>
      </c>
      <c r="D91" s="95">
        <f>'IDT-1 Calculation'!DH91</f>
        <v>0</v>
      </c>
      <c r="E91" s="95">
        <f>'IDT-1 Calculation'!DI91</f>
        <v>0</v>
      </c>
      <c r="F91" s="95">
        <f>'IDT-1 Calculation'!DJ91</f>
        <v>43.122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-20.032</v>
      </c>
      <c r="D92" s="95">
        <f>'IDT-1 Calculation'!DH92</f>
        <v>0</v>
      </c>
      <c r="E92" s="95">
        <f>'IDT-1 Calculation'!DI92</f>
        <v>0</v>
      </c>
      <c r="F92" s="95">
        <f>'IDT-1 Calculation'!DJ92</f>
        <v>20.032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-34.533999999999999</v>
      </c>
      <c r="D93" s="95">
        <f>'IDT-1 Calculation'!DH93</f>
        <v>0</v>
      </c>
      <c r="E93" s="95">
        <f>'IDT-1 Calculation'!DI93</f>
        <v>0</v>
      </c>
      <c r="F93" s="95">
        <f>'IDT-1 Calculation'!DJ93</f>
        <v>34.533999999999999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-11.904</v>
      </c>
      <c r="D94" s="95">
        <f>'IDT-1 Calculation'!DH94</f>
        <v>0</v>
      </c>
      <c r="E94" s="95">
        <f>'IDT-1 Calculation'!DI94</f>
        <v>0</v>
      </c>
      <c r="F94" s="95">
        <f>'IDT-1 Calculation'!DJ94</f>
        <v>11.904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0.42249549999999997</v>
      </c>
      <c r="C99" s="111">
        <f>SUM(C3:C98)/4000</f>
        <v>-0.70517199999999991</v>
      </c>
      <c r="D99" s="111">
        <f>SUM(D3:D98)/4000</f>
        <v>0</v>
      </c>
      <c r="E99" s="111">
        <f>SUM(E3:E98)/4000</f>
        <v>0</v>
      </c>
      <c r="F99" s="111">
        <f>SUM(F3:F98)/4000</f>
        <v>0.28267650000000005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11.2</v>
      </c>
      <c r="E3" s="203">
        <v>0</v>
      </c>
      <c r="F3" s="203">
        <v>0</v>
      </c>
      <c r="G3" s="203">
        <v>13.65</v>
      </c>
      <c r="H3" s="203">
        <v>0</v>
      </c>
      <c r="I3" s="203">
        <v>0</v>
      </c>
      <c r="J3" s="203">
        <v>23.53</v>
      </c>
      <c r="K3" s="203">
        <v>77.64</v>
      </c>
      <c r="L3" s="203">
        <v>21.29</v>
      </c>
      <c r="M3" s="203">
        <v>0</v>
      </c>
      <c r="N3" s="203">
        <v>1.1599999999999999</v>
      </c>
      <c r="O3" s="203">
        <v>0.95</v>
      </c>
      <c r="P3" s="203">
        <v>2.65</v>
      </c>
      <c r="Q3" s="203">
        <v>1.1000000000000001</v>
      </c>
      <c r="R3" s="203">
        <v>5</v>
      </c>
      <c r="S3" s="203">
        <v>1.72</v>
      </c>
      <c r="T3" s="203">
        <v>0</v>
      </c>
      <c r="U3" s="203">
        <v>6.12</v>
      </c>
      <c r="V3" s="203">
        <v>0</v>
      </c>
      <c r="W3" s="203">
        <v>0.32</v>
      </c>
      <c r="X3" s="203">
        <v>1.44</v>
      </c>
      <c r="Y3" s="203">
        <v>0</v>
      </c>
      <c r="Z3" s="203">
        <v>2.71</v>
      </c>
      <c r="AA3" s="203">
        <v>0</v>
      </c>
      <c r="AB3" s="203">
        <v>0</v>
      </c>
      <c r="AC3" s="203">
        <v>10.58</v>
      </c>
      <c r="AD3" s="203">
        <v>0</v>
      </c>
      <c r="AE3" s="203">
        <v>0</v>
      </c>
      <c r="AF3" s="203">
        <v>0</v>
      </c>
      <c r="AG3" s="203">
        <v>24.11</v>
      </c>
      <c r="AH3" s="203">
        <v>0</v>
      </c>
      <c r="AI3" s="203">
        <v>28.93</v>
      </c>
      <c r="AJ3" s="203">
        <v>0</v>
      </c>
      <c r="AK3" s="203">
        <v>9.01</v>
      </c>
      <c r="AL3" s="203">
        <v>0</v>
      </c>
      <c r="AM3" s="203">
        <v>0</v>
      </c>
      <c r="AN3" s="203">
        <v>0</v>
      </c>
      <c r="AO3" s="203">
        <v>183.6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11.2</v>
      </c>
      <c r="E4" s="203">
        <v>0</v>
      </c>
      <c r="F4" s="203">
        <v>0</v>
      </c>
      <c r="G4" s="203">
        <v>13.65</v>
      </c>
      <c r="H4" s="203">
        <v>0</v>
      </c>
      <c r="I4" s="203">
        <v>0</v>
      </c>
      <c r="J4" s="203">
        <v>23.53</v>
      </c>
      <c r="K4" s="203">
        <v>76.64</v>
      </c>
      <c r="L4" s="203">
        <v>21.29</v>
      </c>
      <c r="M4" s="203">
        <v>0</v>
      </c>
      <c r="N4" s="203">
        <v>1.1599999999999999</v>
      </c>
      <c r="O4" s="203">
        <v>0.95</v>
      </c>
      <c r="P4" s="203">
        <v>2.65</v>
      </c>
      <c r="Q4" s="203">
        <v>1.1399999999999999</v>
      </c>
      <c r="R4" s="203">
        <v>5</v>
      </c>
      <c r="S4" s="203">
        <v>2.77</v>
      </c>
      <c r="T4" s="203">
        <v>0</v>
      </c>
      <c r="U4" s="203">
        <v>6.12</v>
      </c>
      <c r="V4" s="203">
        <v>0</v>
      </c>
      <c r="W4" s="203">
        <v>0.32</v>
      </c>
      <c r="X4" s="203">
        <v>1.44</v>
      </c>
      <c r="Y4" s="203">
        <v>0</v>
      </c>
      <c r="Z4" s="203">
        <v>2.71</v>
      </c>
      <c r="AA4" s="203">
        <v>0</v>
      </c>
      <c r="AB4" s="203">
        <v>0</v>
      </c>
      <c r="AC4" s="203">
        <v>10.58</v>
      </c>
      <c r="AD4" s="203">
        <v>0</v>
      </c>
      <c r="AE4" s="203">
        <v>0</v>
      </c>
      <c r="AF4" s="203">
        <v>0</v>
      </c>
      <c r="AG4" s="203">
        <v>24.11</v>
      </c>
      <c r="AH4" s="203">
        <v>0</v>
      </c>
      <c r="AI4" s="203">
        <v>28.93</v>
      </c>
      <c r="AJ4" s="203">
        <v>0</v>
      </c>
      <c r="AK4" s="203">
        <v>9.01</v>
      </c>
      <c r="AL4" s="203">
        <v>0</v>
      </c>
      <c r="AM4" s="203">
        <v>0</v>
      </c>
      <c r="AN4" s="203">
        <v>0</v>
      </c>
      <c r="AO4" s="203">
        <v>183.6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11.2</v>
      </c>
      <c r="E5" s="203">
        <v>0</v>
      </c>
      <c r="F5" s="203">
        <v>0</v>
      </c>
      <c r="G5" s="203">
        <v>13.65</v>
      </c>
      <c r="H5" s="203">
        <v>0</v>
      </c>
      <c r="I5" s="203">
        <v>0</v>
      </c>
      <c r="J5" s="203">
        <v>23.53</v>
      </c>
      <c r="K5" s="203">
        <v>76.64</v>
      </c>
      <c r="L5" s="203">
        <v>21.29</v>
      </c>
      <c r="M5" s="203">
        <v>0</v>
      </c>
      <c r="N5" s="203">
        <v>1.1599999999999999</v>
      </c>
      <c r="O5" s="203">
        <v>0.95</v>
      </c>
      <c r="P5" s="203">
        <v>2.65</v>
      </c>
      <c r="Q5" s="203">
        <v>0.1</v>
      </c>
      <c r="R5" s="203">
        <v>0.41</v>
      </c>
      <c r="S5" s="203">
        <v>1.17</v>
      </c>
      <c r="T5" s="203">
        <v>0</v>
      </c>
      <c r="U5" s="203">
        <v>6.12</v>
      </c>
      <c r="V5" s="203">
        <v>0.2</v>
      </c>
      <c r="W5" s="203">
        <v>0.32</v>
      </c>
      <c r="X5" s="203">
        <v>1.44</v>
      </c>
      <c r="Y5" s="203">
        <v>0</v>
      </c>
      <c r="Z5" s="203">
        <v>2.71</v>
      </c>
      <c r="AA5" s="203">
        <v>0</v>
      </c>
      <c r="AB5" s="203">
        <v>0</v>
      </c>
      <c r="AC5" s="203">
        <v>10.58</v>
      </c>
      <c r="AD5" s="203">
        <v>0</v>
      </c>
      <c r="AE5" s="203">
        <v>0</v>
      </c>
      <c r="AF5" s="203">
        <v>0</v>
      </c>
      <c r="AG5" s="203">
        <v>24.11</v>
      </c>
      <c r="AH5" s="203">
        <v>0</v>
      </c>
      <c r="AI5" s="203">
        <v>28.93</v>
      </c>
      <c r="AJ5" s="203">
        <v>0</v>
      </c>
      <c r="AK5" s="203">
        <v>9.01</v>
      </c>
      <c r="AL5" s="203">
        <v>0</v>
      </c>
      <c r="AM5" s="203">
        <v>0</v>
      </c>
      <c r="AN5" s="203">
        <v>0</v>
      </c>
      <c r="AO5" s="203">
        <v>183.6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11.2</v>
      </c>
      <c r="E6" s="203">
        <v>0</v>
      </c>
      <c r="F6" s="203">
        <v>0</v>
      </c>
      <c r="G6" s="203">
        <v>13.65</v>
      </c>
      <c r="H6" s="203">
        <v>0</v>
      </c>
      <c r="I6" s="203">
        <v>0</v>
      </c>
      <c r="J6" s="203">
        <v>23.53</v>
      </c>
      <c r="K6" s="203">
        <v>76.64</v>
      </c>
      <c r="L6" s="203">
        <v>21.29</v>
      </c>
      <c r="M6" s="203">
        <v>0</v>
      </c>
      <c r="N6" s="203">
        <v>1.1599999999999999</v>
      </c>
      <c r="O6" s="203">
        <v>0.95</v>
      </c>
      <c r="P6" s="203">
        <v>2.65</v>
      </c>
      <c r="Q6" s="203">
        <v>0.1</v>
      </c>
      <c r="R6" s="203">
        <v>0.41</v>
      </c>
      <c r="S6" s="203">
        <v>0.26</v>
      </c>
      <c r="T6" s="203">
        <v>0</v>
      </c>
      <c r="U6" s="203">
        <v>6.12</v>
      </c>
      <c r="V6" s="203">
        <v>0.2</v>
      </c>
      <c r="W6" s="203">
        <v>0.32</v>
      </c>
      <c r="X6" s="203">
        <v>1.44</v>
      </c>
      <c r="Y6" s="203">
        <v>0</v>
      </c>
      <c r="Z6" s="203">
        <v>2.71</v>
      </c>
      <c r="AA6" s="203">
        <v>0</v>
      </c>
      <c r="AB6" s="203">
        <v>0</v>
      </c>
      <c r="AC6" s="203">
        <v>10.58</v>
      </c>
      <c r="AD6" s="203">
        <v>0</v>
      </c>
      <c r="AE6" s="203">
        <v>0</v>
      </c>
      <c r="AF6" s="203">
        <v>0</v>
      </c>
      <c r="AG6" s="203">
        <v>24.11</v>
      </c>
      <c r="AH6" s="203">
        <v>0</v>
      </c>
      <c r="AI6" s="203">
        <v>28.93</v>
      </c>
      <c r="AJ6" s="203">
        <v>0</v>
      </c>
      <c r="AK6" s="203">
        <v>9.01</v>
      </c>
      <c r="AL6" s="203">
        <v>0</v>
      </c>
      <c r="AM6" s="203">
        <v>0</v>
      </c>
      <c r="AN6" s="203">
        <v>0</v>
      </c>
      <c r="AO6" s="203">
        <v>183.6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11.2</v>
      </c>
      <c r="E7" s="203">
        <v>0</v>
      </c>
      <c r="F7" s="203">
        <v>0</v>
      </c>
      <c r="G7" s="203">
        <v>13.65</v>
      </c>
      <c r="H7" s="203">
        <v>0</v>
      </c>
      <c r="I7" s="203">
        <v>0</v>
      </c>
      <c r="J7" s="203">
        <v>23.53</v>
      </c>
      <c r="K7" s="203">
        <v>76.64</v>
      </c>
      <c r="L7" s="203">
        <v>21.29</v>
      </c>
      <c r="M7" s="203">
        <v>0</v>
      </c>
      <c r="N7" s="203">
        <v>1.1599999999999999</v>
      </c>
      <c r="O7" s="203">
        <v>0.95</v>
      </c>
      <c r="P7" s="203">
        <v>2.65</v>
      </c>
      <c r="Q7" s="203">
        <v>0.1</v>
      </c>
      <c r="R7" s="203">
        <v>0.41</v>
      </c>
      <c r="S7" s="203">
        <v>0.26</v>
      </c>
      <c r="T7" s="203">
        <v>0</v>
      </c>
      <c r="U7" s="203">
        <v>6.12</v>
      </c>
      <c r="V7" s="203">
        <v>0.2</v>
      </c>
      <c r="W7" s="203">
        <v>0.32</v>
      </c>
      <c r="X7" s="203">
        <v>1.44</v>
      </c>
      <c r="Y7" s="203">
        <v>0</v>
      </c>
      <c r="Z7" s="203">
        <v>2.71</v>
      </c>
      <c r="AA7" s="203">
        <v>0</v>
      </c>
      <c r="AB7" s="203">
        <v>0</v>
      </c>
      <c r="AC7" s="203">
        <v>10.58</v>
      </c>
      <c r="AD7" s="203">
        <v>0</v>
      </c>
      <c r="AE7" s="203">
        <v>0</v>
      </c>
      <c r="AF7" s="203">
        <v>0</v>
      </c>
      <c r="AG7" s="203">
        <v>24.11</v>
      </c>
      <c r="AH7" s="203">
        <v>0</v>
      </c>
      <c r="AI7" s="203">
        <v>28.93</v>
      </c>
      <c r="AJ7" s="203">
        <v>0</v>
      </c>
      <c r="AK7" s="203">
        <v>9.01</v>
      </c>
      <c r="AL7" s="203">
        <v>0</v>
      </c>
      <c r="AM7" s="203">
        <v>0</v>
      </c>
      <c r="AN7" s="203">
        <v>0</v>
      </c>
      <c r="AO7" s="203">
        <v>183.6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11.2</v>
      </c>
      <c r="E8" s="203">
        <v>0</v>
      </c>
      <c r="F8" s="203">
        <v>0</v>
      </c>
      <c r="G8" s="203">
        <v>13.65</v>
      </c>
      <c r="H8" s="203">
        <v>0</v>
      </c>
      <c r="I8" s="203">
        <v>0</v>
      </c>
      <c r="J8" s="203">
        <v>23.53</v>
      </c>
      <c r="K8" s="203">
        <v>76.64</v>
      </c>
      <c r="L8" s="203">
        <v>21.29</v>
      </c>
      <c r="M8" s="203">
        <v>0</v>
      </c>
      <c r="N8" s="203">
        <v>1.1599999999999999</v>
      </c>
      <c r="O8" s="203">
        <v>0.95</v>
      </c>
      <c r="P8" s="203">
        <v>2.65</v>
      </c>
      <c r="Q8" s="203">
        <v>0.1</v>
      </c>
      <c r="R8" s="203">
        <v>0.41</v>
      </c>
      <c r="S8" s="203">
        <v>0.26</v>
      </c>
      <c r="T8" s="203">
        <v>0</v>
      </c>
      <c r="U8" s="203">
        <v>6.12</v>
      </c>
      <c r="V8" s="203">
        <v>0.2</v>
      </c>
      <c r="W8" s="203">
        <v>0.32</v>
      </c>
      <c r="X8" s="203">
        <v>1.44</v>
      </c>
      <c r="Y8" s="203">
        <v>0</v>
      </c>
      <c r="Z8" s="203">
        <v>2.71</v>
      </c>
      <c r="AA8" s="203">
        <v>0</v>
      </c>
      <c r="AB8" s="203">
        <v>0</v>
      </c>
      <c r="AC8" s="203">
        <v>10.58</v>
      </c>
      <c r="AD8" s="203">
        <v>0</v>
      </c>
      <c r="AE8" s="203">
        <v>0</v>
      </c>
      <c r="AF8" s="203">
        <v>0</v>
      </c>
      <c r="AG8" s="203">
        <v>24.11</v>
      </c>
      <c r="AH8" s="203">
        <v>0</v>
      </c>
      <c r="AI8" s="203">
        <v>28.93</v>
      </c>
      <c r="AJ8" s="203">
        <v>0</v>
      </c>
      <c r="AK8" s="203">
        <v>9.01</v>
      </c>
      <c r="AL8" s="203">
        <v>0</v>
      </c>
      <c r="AM8" s="203">
        <v>0</v>
      </c>
      <c r="AN8" s="203">
        <v>0</v>
      </c>
      <c r="AO8" s="203">
        <v>183.6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11.2</v>
      </c>
      <c r="E9" s="203">
        <v>0</v>
      </c>
      <c r="F9" s="203">
        <v>0</v>
      </c>
      <c r="G9" s="203">
        <v>13.65</v>
      </c>
      <c r="H9" s="203">
        <v>0</v>
      </c>
      <c r="I9" s="203">
        <v>0</v>
      </c>
      <c r="J9" s="203">
        <v>23.53</v>
      </c>
      <c r="K9" s="203">
        <v>76.64</v>
      </c>
      <c r="L9" s="203">
        <v>21.29</v>
      </c>
      <c r="M9" s="203">
        <v>0</v>
      </c>
      <c r="N9" s="203">
        <v>1.1599999999999999</v>
      </c>
      <c r="O9" s="203">
        <v>0.95</v>
      </c>
      <c r="P9" s="203">
        <v>2.65</v>
      </c>
      <c r="Q9" s="203">
        <v>0.1</v>
      </c>
      <c r="R9" s="203">
        <v>0.41</v>
      </c>
      <c r="S9" s="203">
        <v>0.26</v>
      </c>
      <c r="T9" s="203">
        <v>0</v>
      </c>
      <c r="U9" s="203">
        <v>6.12</v>
      </c>
      <c r="V9" s="203">
        <v>0.2</v>
      </c>
      <c r="W9" s="203">
        <v>0.32</v>
      </c>
      <c r="X9" s="203">
        <v>1.44</v>
      </c>
      <c r="Y9" s="203">
        <v>0</v>
      </c>
      <c r="Z9" s="203">
        <v>2.71</v>
      </c>
      <c r="AA9" s="203">
        <v>0</v>
      </c>
      <c r="AB9" s="203">
        <v>0</v>
      </c>
      <c r="AC9" s="203">
        <v>10.58</v>
      </c>
      <c r="AD9" s="203">
        <v>0</v>
      </c>
      <c r="AE9" s="203">
        <v>0</v>
      </c>
      <c r="AF9" s="203">
        <v>0</v>
      </c>
      <c r="AG9" s="203">
        <v>24.11</v>
      </c>
      <c r="AH9" s="203">
        <v>0</v>
      </c>
      <c r="AI9" s="203">
        <v>28.93</v>
      </c>
      <c r="AJ9" s="203">
        <v>0</v>
      </c>
      <c r="AK9" s="203">
        <v>9.01</v>
      </c>
      <c r="AL9" s="203">
        <v>0</v>
      </c>
      <c r="AM9" s="203">
        <v>0</v>
      </c>
      <c r="AN9" s="203">
        <v>0</v>
      </c>
      <c r="AO9" s="203">
        <v>183.6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11.2</v>
      </c>
      <c r="E10" s="203">
        <v>0</v>
      </c>
      <c r="F10" s="203">
        <v>0</v>
      </c>
      <c r="G10" s="203">
        <v>13.65</v>
      </c>
      <c r="H10" s="203">
        <v>0</v>
      </c>
      <c r="I10" s="203">
        <v>0</v>
      </c>
      <c r="J10" s="203">
        <v>23.53</v>
      </c>
      <c r="K10" s="203">
        <v>76.64</v>
      </c>
      <c r="L10" s="203">
        <v>21.29</v>
      </c>
      <c r="M10" s="203">
        <v>0</v>
      </c>
      <c r="N10" s="203">
        <v>1.1599999999999999</v>
      </c>
      <c r="O10" s="203">
        <v>0.95</v>
      </c>
      <c r="P10" s="203">
        <v>2.65</v>
      </c>
      <c r="Q10" s="203">
        <v>0.1</v>
      </c>
      <c r="R10" s="203">
        <v>0.41</v>
      </c>
      <c r="S10" s="203">
        <v>0.26</v>
      </c>
      <c r="T10" s="203">
        <v>0</v>
      </c>
      <c r="U10" s="203">
        <v>6.12</v>
      </c>
      <c r="V10" s="203">
        <v>0.2</v>
      </c>
      <c r="W10" s="203">
        <v>0.32</v>
      </c>
      <c r="X10" s="203">
        <v>1.44</v>
      </c>
      <c r="Y10" s="203">
        <v>0</v>
      </c>
      <c r="Z10" s="203">
        <v>2.71</v>
      </c>
      <c r="AA10" s="203">
        <v>0</v>
      </c>
      <c r="AB10" s="203">
        <v>0</v>
      </c>
      <c r="AC10" s="203">
        <v>10.58</v>
      </c>
      <c r="AD10" s="203">
        <v>0</v>
      </c>
      <c r="AE10" s="203">
        <v>0</v>
      </c>
      <c r="AF10" s="203">
        <v>0</v>
      </c>
      <c r="AG10" s="203">
        <v>24.11</v>
      </c>
      <c r="AH10" s="203">
        <v>0</v>
      </c>
      <c r="AI10" s="203">
        <v>28.93</v>
      </c>
      <c r="AJ10" s="203">
        <v>0</v>
      </c>
      <c r="AK10" s="203">
        <v>9.01</v>
      </c>
      <c r="AL10" s="203">
        <v>0</v>
      </c>
      <c r="AM10" s="203">
        <v>0</v>
      </c>
      <c r="AN10" s="203">
        <v>0</v>
      </c>
      <c r="AO10" s="203">
        <v>183.6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11.2</v>
      </c>
      <c r="E11" s="203">
        <v>0</v>
      </c>
      <c r="F11" s="203">
        <v>0</v>
      </c>
      <c r="G11" s="203">
        <v>13.65</v>
      </c>
      <c r="H11" s="203">
        <v>0</v>
      </c>
      <c r="I11" s="203">
        <v>0</v>
      </c>
      <c r="J11" s="203">
        <v>23.53</v>
      </c>
      <c r="K11" s="203">
        <v>76.64</v>
      </c>
      <c r="L11" s="203">
        <v>21.29</v>
      </c>
      <c r="M11" s="203">
        <v>0</v>
      </c>
      <c r="N11" s="203">
        <v>1.1599999999999999</v>
      </c>
      <c r="O11" s="203">
        <v>0.95</v>
      </c>
      <c r="P11" s="203">
        <v>2.65</v>
      </c>
      <c r="Q11" s="203">
        <v>0.1</v>
      </c>
      <c r="R11" s="203">
        <v>0.41</v>
      </c>
      <c r="S11" s="203">
        <v>0.26</v>
      </c>
      <c r="T11" s="203">
        <v>0</v>
      </c>
      <c r="U11" s="203">
        <v>6.12</v>
      </c>
      <c r="V11" s="203">
        <v>0.2</v>
      </c>
      <c r="W11" s="203">
        <v>0.32</v>
      </c>
      <c r="X11" s="203">
        <v>1.44</v>
      </c>
      <c r="Y11" s="203">
        <v>0</v>
      </c>
      <c r="Z11" s="203">
        <v>2.71</v>
      </c>
      <c r="AA11" s="203">
        <v>0</v>
      </c>
      <c r="AB11" s="203">
        <v>0</v>
      </c>
      <c r="AC11" s="203">
        <v>10.58</v>
      </c>
      <c r="AD11" s="203">
        <v>0</v>
      </c>
      <c r="AE11" s="203">
        <v>0</v>
      </c>
      <c r="AF11" s="203">
        <v>0</v>
      </c>
      <c r="AG11" s="203">
        <v>24.11</v>
      </c>
      <c r="AH11" s="203">
        <v>0</v>
      </c>
      <c r="AI11" s="203">
        <v>28.93</v>
      </c>
      <c r="AJ11" s="203">
        <v>0</v>
      </c>
      <c r="AK11" s="203">
        <v>9.01</v>
      </c>
      <c r="AL11" s="203">
        <v>0</v>
      </c>
      <c r="AM11" s="203">
        <v>0</v>
      </c>
      <c r="AN11" s="203">
        <v>0</v>
      </c>
      <c r="AO11" s="203">
        <v>183.6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11.2</v>
      </c>
      <c r="E12" s="203">
        <v>0</v>
      </c>
      <c r="F12" s="203">
        <v>0</v>
      </c>
      <c r="G12" s="203">
        <v>13.65</v>
      </c>
      <c r="H12" s="203">
        <v>0</v>
      </c>
      <c r="I12" s="203">
        <v>0</v>
      </c>
      <c r="J12" s="203">
        <v>23.53</v>
      </c>
      <c r="K12" s="203">
        <v>76.64</v>
      </c>
      <c r="L12" s="203">
        <v>21.29</v>
      </c>
      <c r="M12" s="203">
        <v>0</v>
      </c>
      <c r="N12" s="203">
        <v>1.1599999999999999</v>
      </c>
      <c r="O12" s="203">
        <v>0.95</v>
      </c>
      <c r="P12" s="203">
        <v>2.65</v>
      </c>
      <c r="Q12" s="203">
        <v>0.1</v>
      </c>
      <c r="R12" s="203">
        <v>0.41</v>
      </c>
      <c r="S12" s="203">
        <v>0.26</v>
      </c>
      <c r="T12" s="203">
        <v>0</v>
      </c>
      <c r="U12" s="203">
        <v>6.12</v>
      </c>
      <c r="V12" s="203">
        <v>0.2</v>
      </c>
      <c r="W12" s="203">
        <v>0.32</v>
      </c>
      <c r="X12" s="203">
        <v>1.44</v>
      </c>
      <c r="Y12" s="203">
        <v>0</v>
      </c>
      <c r="Z12" s="203">
        <v>2.71</v>
      </c>
      <c r="AA12" s="203">
        <v>0</v>
      </c>
      <c r="AB12" s="203">
        <v>0</v>
      </c>
      <c r="AC12" s="203">
        <v>10.58</v>
      </c>
      <c r="AD12" s="203">
        <v>0</v>
      </c>
      <c r="AE12" s="203">
        <v>0</v>
      </c>
      <c r="AF12" s="203">
        <v>0</v>
      </c>
      <c r="AG12" s="203">
        <v>24.11</v>
      </c>
      <c r="AH12" s="203">
        <v>0</v>
      </c>
      <c r="AI12" s="203">
        <v>28.93</v>
      </c>
      <c r="AJ12" s="203">
        <v>0</v>
      </c>
      <c r="AK12" s="203">
        <v>9.01</v>
      </c>
      <c r="AL12" s="203">
        <v>0</v>
      </c>
      <c r="AM12" s="203">
        <v>0</v>
      </c>
      <c r="AN12" s="203">
        <v>0</v>
      </c>
      <c r="AO12" s="203">
        <v>183.6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11.2</v>
      </c>
      <c r="E13" s="203">
        <v>0</v>
      </c>
      <c r="F13" s="203">
        <v>0</v>
      </c>
      <c r="G13" s="203">
        <v>13.65</v>
      </c>
      <c r="H13" s="203">
        <v>0</v>
      </c>
      <c r="I13" s="203">
        <v>0</v>
      </c>
      <c r="J13" s="203">
        <v>23.53</v>
      </c>
      <c r="K13" s="203">
        <v>76.64</v>
      </c>
      <c r="L13" s="203">
        <v>21.29</v>
      </c>
      <c r="M13" s="203">
        <v>0</v>
      </c>
      <c r="N13" s="203">
        <v>1.1599999999999999</v>
      </c>
      <c r="O13" s="203">
        <v>0.95</v>
      </c>
      <c r="P13" s="203">
        <v>2.65</v>
      </c>
      <c r="Q13" s="203">
        <v>0.1</v>
      </c>
      <c r="R13" s="203">
        <v>0.41</v>
      </c>
      <c r="S13" s="203">
        <v>0.26</v>
      </c>
      <c r="T13" s="203">
        <v>0</v>
      </c>
      <c r="U13" s="203">
        <v>6.12</v>
      </c>
      <c r="V13" s="203">
        <v>0.2</v>
      </c>
      <c r="W13" s="203">
        <v>0.32</v>
      </c>
      <c r="X13" s="203">
        <v>1.44</v>
      </c>
      <c r="Y13" s="203">
        <v>0</v>
      </c>
      <c r="Z13" s="203">
        <v>2.71</v>
      </c>
      <c r="AA13" s="203">
        <v>0</v>
      </c>
      <c r="AB13" s="203">
        <v>0</v>
      </c>
      <c r="AC13" s="203">
        <v>10.58</v>
      </c>
      <c r="AD13" s="203">
        <v>0</v>
      </c>
      <c r="AE13" s="203">
        <v>0</v>
      </c>
      <c r="AF13" s="203">
        <v>0</v>
      </c>
      <c r="AG13" s="203">
        <v>24.11</v>
      </c>
      <c r="AH13" s="203">
        <v>0</v>
      </c>
      <c r="AI13" s="203">
        <v>28.93</v>
      </c>
      <c r="AJ13" s="203">
        <v>0</v>
      </c>
      <c r="AK13" s="203">
        <v>9.01</v>
      </c>
      <c r="AL13" s="203">
        <v>0</v>
      </c>
      <c r="AM13" s="203">
        <v>0</v>
      </c>
      <c r="AN13" s="203">
        <v>0</v>
      </c>
      <c r="AO13" s="203">
        <v>183.6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11.2</v>
      </c>
      <c r="E14" s="203">
        <v>0</v>
      </c>
      <c r="F14" s="203">
        <v>0</v>
      </c>
      <c r="G14" s="203">
        <v>13.65</v>
      </c>
      <c r="H14" s="203">
        <v>0</v>
      </c>
      <c r="I14" s="203">
        <v>0</v>
      </c>
      <c r="J14" s="203">
        <v>23.53</v>
      </c>
      <c r="K14" s="203">
        <v>76.64</v>
      </c>
      <c r="L14" s="203">
        <v>21.29</v>
      </c>
      <c r="M14" s="203">
        <v>0</v>
      </c>
      <c r="N14" s="203">
        <v>1.1599999999999999</v>
      </c>
      <c r="O14" s="203">
        <v>0.95</v>
      </c>
      <c r="P14" s="203">
        <v>2.65</v>
      </c>
      <c r="Q14" s="203">
        <v>0.1</v>
      </c>
      <c r="R14" s="203">
        <v>0.41</v>
      </c>
      <c r="S14" s="203">
        <v>0.26</v>
      </c>
      <c r="T14" s="203">
        <v>0</v>
      </c>
      <c r="U14" s="203">
        <v>6.12</v>
      </c>
      <c r="V14" s="203">
        <v>0.2</v>
      </c>
      <c r="W14" s="203">
        <v>0.32</v>
      </c>
      <c r="X14" s="203">
        <v>1.44</v>
      </c>
      <c r="Y14" s="203">
        <v>0</v>
      </c>
      <c r="Z14" s="203">
        <v>2.71</v>
      </c>
      <c r="AA14" s="203">
        <v>0</v>
      </c>
      <c r="AB14" s="203">
        <v>0</v>
      </c>
      <c r="AC14" s="203">
        <v>10.58</v>
      </c>
      <c r="AD14" s="203">
        <v>0</v>
      </c>
      <c r="AE14" s="203">
        <v>0</v>
      </c>
      <c r="AF14" s="203">
        <v>0</v>
      </c>
      <c r="AG14" s="203">
        <v>24.11</v>
      </c>
      <c r="AH14" s="203">
        <v>0</v>
      </c>
      <c r="AI14" s="203">
        <v>28.93</v>
      </c>
      <c r="AJ14" s="203">
        <v>0</v>
      </c>
      <c r="AK14" s="203">
        <v>9.01</v>
      </c>
      <c r="AL14" s="203">
        <v>0</v>
      </c>
      <c r="AM14" s="203">
        <v>0</v>
      </c>
      <c r="AN14" s="203">
        <v>0</v>
      </c>
      <c r="AO14" s="203">
        <v>183.6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11.28</v>
      </c>
      <c r="E15" s="203">
        <v>0</v>
      </c>
      <c r="F15" s="203">
        <v>0</v>
      </c>
      <c r="G15" s="203">
        <v>13.65</v>
      </c>
      <c r="H15" s="203">
        <v>0</v>
      </c>
      <c r="I15" s="203">
        <v>0</v>
      </c>
      <c r="J15" s="203">
        <v>23.53</v>
      </c>
      <c r="K15" s="203">
        <v>76.64</v>
      </c>
      <c r="L15" s="203">
        <v>21.29</v>
      </c>
      <c r="M15" s="203">
        <v>0</v>
      </c>
      <c r="N15" s="203">
        <v>1.1599999999999999</v>
      </c>
      <c r="O15" s="203">
        <v>0.95</v>
      </c>
      <c r="P15" s="203">
        <v>2.65</v>
      </c>
      <c r="Q15" s="203">
        <v>0.1</v>
      </c>
      <c r="R15" s="203">
        <v>0.41</v>
      </c>
      <c r="S15" s="203">
        <v>0.26</v>
      </c>
      <c r="T15" s="203">
        <v>0</v>
      </c>
      <c r="U15" s="203">
        <v>6.12</v>
      </c>
      <c r="V15" s="203">
        <v>0.2</v>
      </c>
      <c r="W15" s="203">
        <v>0.32</v>
      </c>
      <c r="X15" s="203">
        <v>1.44</v>
      </c>
      <c r="Y15" s="203">
        <v>0</v>
      </c>
      <c r="Z15" s="203">
        <v>2.71</v>
      </c>
      <c r="AA15" s="203">
        <v>0</v>
      </c>
      <c r="AB15" s="203">
        <v>0</v>
      </c>
      <c r="AC15" s="203">
        <v>10.58</v>
      </c>
      <c r="AD15" s="203">
        <v>0</v>
      </c>
      <c r="AE15" s="203">
        <v>0</v>
      </c>
      <c r="AF15" s="203">
        <v>0</v>
      </c>
      <c r="AG15" s="203">
        <v>24.11</v>
      </c>
      <c r="AH15" s="203">
        <v>0</v>
      </c>
      <c r="AI15" s="203">
        <v>28.93</v>
      </c>
      <c r="AJ15" s="203">
        <v>0</v>
      </c>
      <c r="AK15" s="203">
        <v>9.01</v>
      </c>
      <c r="AL15" s="203">
        <v>0</v>
      </c>
      <c r="AM15" s="203">
        <v>0</v>
      </c>
      <c r="AN15" s="203">
        <v>0</v>
      </c>
      <c r="AO15" s="203">
        <v>183.6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11.28</v>
      </c>
      <c r="E16" s="203">
        <v>0</v>
      </c>
      <c r="F16" s="203">
        <v>0</v>
      </c>
      <c r="G16" s="203">
        <v>13.65</v>
      </c>
      <c r="H16" s="203">
        <v>0</v>
      </c>
      <c r="I16" s="203">
        <v>0</v>
      </c>
      <c r="J16" s="203">
        <v>23.53</v>
      </c>
      <c r="K16" s="203">
        <v>76.64</v>
      </c>
      <c r="L16" s="203">
        <v>21.29</v>
      </c>
      <c r="M16" s="203">
        <v>0</v>
      </c>
      <c r="N16" s="203">
        <v>1.1599999999999999</v>
      </c>
      <c r="O16" s="203">
        <v>0.95</v>
      </c>
      <c r="P16" s="203">
        <v>2.65</v>
      </c>
      <c r="Q16" s="203">
        <v>0.1</v>
      </c>
      <c r="R16" s="203">
        <v>0.41</v>
      </c>
      <c r="S16" s="203">
        <v>0.26</v>
      </c>
      <c r="T16" s="203">
        <v>0</v>
      </c>
      <c r="U16" s="203">
        <v>6.12</v>
      </c>
      <c r="V16" s="203">
        <v>0.2</v>
      </c>
      <c r="W16" s="203">
        <v>0.32</v>
      </c>
      <c r="X16" s="203">
        <v>1.44</v>
      </c>
      <c r="Y16" s="203">
        <v>0</v>
      </c>
      <c r="Z16" s="203">
        <v>2.71</v>
      </c>
      <c r="AA16" s="203">
        <v>0</v>
      </c>
      <c r="AB16" s="203">
        <v>0</v>
      </c>
      <c r="AC16" s="203">
        <v>10.58</v>
      </c>
      <c r="AD16" s="203">
        <v>0</v>
      </c>
      <c r="AE16" s="203">
        <v>0</v>
      </c>
      <c r="AF16" s="203">
        <v>0</v>
      </c>
      <c r="AG16" s="203">
        <v>24.11</v>
      </c>
      <c r="AH16" s="203">
        <v>0</v>
      </c>
      <c r="AI16" s="203">
        <v>28.93</v>
      </c>
      <c r="AJ16" s="203">
        <v>0</v>
      </c>
      <c r="AK16" s="203">
        <v>9.01</v>
      </c>
      <c r="AL16" s="203">
        <v>0</v>
      </c>
      <c r="AM16" s="203">
        <v>0</v>
      </c>
      <c r="AN16" s="203">
        <v>0</v>
      </c>
      <c r="AO16" s="203">
        <v>183.6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11.28</v>
      </c>
      <c r="E17" s="203">
        <v>0</v>
      </c>
      <c r="F17" s="203">
        <v>0</v>
      </c>
      <c r="G17" s="203">
        <v>13.65</v>
      </c>
      <c r="H17" s="203">
        <v>0</v>
      </c>
      <c r="I17" s="203">
        <v>0</v>
      </c>
      <c r="J17" s="203">
        <v>23.53</v>
      </c>
      <c r="K17" s="203">
        <v>76.64</v>
      </c>
      <c r="L17" s="203">
        <v>21.29</v>
      </c>
      <c r="M17" s="203">
        <v>0</v>
      </c>
      <c r="N17" s="203">
        <v>1.1599999999999999</v>
      </c>
      <c r="O17" s="203">
        <v>0.95</v>
      </c>
      <c r="P17" s="203">
        <v>2.65</v>
      </c>
      <c r="Q17" s="203">
        <v>0.1</v>
      </c>
      <c r="R17" s="203">
        <v>0.41</v>
      </c>
      <c r="S17" s="203">
        <v>0.26</v>
      </c>
      <c r="T17" s="203">
        <v>0</v>
      </c>
      <c r="U17" s="203">
        <v>6.12</v>
      </c>
      <c r="V17" s="203">
        <v>0.2</v>
      </c>
      <c r="W17" s="203">
        <v>0.32</v>
      </c>
      <c r="X17" s="203">
        <v>1.44</v>
      </c>
      <c r="Y17" s="203">
        <v>0</v>
      </c>
      <c r="Z17" s="203">
        <v>2.71</v>
      </c>
      <c r="AA17" s="203">
        <v>0</v>
      </c>
      <c r="AB17" s="203">
        <v>0</v>
      </c>
      <c r="AC17" s="203">
        <v>10.58</v>
      </c>
      <c r="AD17" s="203">
        <v>0</v>
      </c>
      <c r="AE17" s="203">
        <v>0</v>
      </c>
      <c r="AF17" s="203">
        <v>0</v>
      </c>
      <c r="AG17" s="203">
        <v>24.11</v>
      </c>
      <c r="AH17" s="203">
        <v>0</v>
      </c>
      <c r="AI17" s="203">
        <v>28.93</v>
      </c>
      <c r="AJ17" s="203">
        <v>0</v>
      </c>
      <c r="AK17" s="203">
        <v>9.01</v>
      </c>
      <c r="AL17" s="203">
        <v>0</v>
      </c>
      <c r="AM17" s="203">
        <v>0</v>
      </c>
      <c r="AN17" s="203">
        <v>0</v>
      </c>
      <c r="AO17" s="203">
        <v>183.6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11.28</v>
      </c>
      <c r="E18" s="203">
        <v>0</v>
      </c>
      <c r="F18" s="203">
        <v>0</v>
      </c>
      <c r="G18" s="203">
        <v>13.65</v>
      </c>
      <c r="H18" s="203">
        <v>0</v>
      </c>
      <c r="I18" s="203">
        <v>0</v>
      </c>
      <c r="J18" s="203">
        <v>23.53</v>
      </c>
      <c r="K18" s="203">
        <v>76.64</v>
      </c>
      <c r="L18" s="203">
        <v>21.29</v>
      </c>
      <c r="M18" s="203">
        <v>0</v>
      </c>
      <c r="N18" s="203">
        <v>1.1599999999999999</v>
      </c>
      <c r="O18" s="203">
        <v>0.95</v>
      </c>
      <c r="P18" s="203">
        <v>2.65</v>
      </c>
      <c r="Q18" s="203">
        <v>0.1</v>
      </c>
      <c r="R18" s="203">
        <v>0.41</v>
      </c>
      <c r="S18" s="203">
        <v>0.26</v>
      </c>
      <c r="T18" s="203">
        <v>0</v>
      </c>
      <c r="U18" s="203">
        <v>6.12</v>
      </c>
      <c r="V18" s="203">
        <v>0.2</v>
      </c>
      <c r="W18" s="203">
        <v>0.32</v>
      </c>
      <c r="X18" s="203">
        <v>1.44</v>
      </c>
      <c r="Y18" s="203">
        <v>0</v>
      </c>
      <c r="Z18" s="203">
        <v>2.71</v>
      </c>
      <c r="AA18" s="203">
        <v>0</v>
      </c>
      <c r="AB18" s="203">
        <v>0</v>
      </c>
      <c r="AC18" s="203">
        <v>10.58</v>
      </c>
      <c r="AD18" s="203">
        <v>0</v>
      </c>
      <c r="AE18" s="203">
        <v>0</v>
      </c>
      <c r="AF18" s="203">
        <v>0</v>
      </c>
      <c r="AG18" s="203">
        <v>24.11</v>
      </c>
      <c r="AH18" s="203">
        <v>0</v>
      </c>
      <c r="AI18" s="203">
        <v>28.93</v>
      </c>
      <c r="AJ18" s="203">
        <v>0</v>
      </c>
      <c r="AK18" s="203">
        <v>9.01</v>
      </c>
      <c r="AL18" s="203">
        <v>0</v>
      </c>
      <c r="AM18" s="203">
        <v>0</v>
      </c>
      <c r="AN18" s="203">
        <v>0</v>
      </c>
      <c r="AO18" s="203">
        <v>183.6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11.28</v>
      </c>
      <c r="E19" s="203">
        <v>0</v>
      </c>
      <c r="F19" s="203">
        <v>0</v>
      </c>
      <c r="G19" s="203">
        <v>13.65</v>
      </c>
      <c r="H19" s="203">
        <v>0</v>
      </c>
      <c r="I19" s="203">
        <v>0</v>
      </c>
      <c r="J19" s="203">
        <v>23.53</v>
      </c>
      <c r="K19" s="203">
        <v>76.64</v>
      </c>
      <c r="L19" s="203">
        <v>21.29</v>
      </c>
      <c r="M19" s="203">
        <v>0</v>
      </c>
      <c r="N19" s="203">
        <v>1.1599999999999999</v>
      </c>
      <c r="O19" s="203">
        <v>0.95</v>
      </c>
      <c r="P19" s="203">
        <v>2.65</v>
      </c>
      <c r="Q19" s="203">
        <v>0.1</v>
      </c>
      <c r="R19" s="203">
        <v>0.41</v>
      </c>
      <c r="S19" s="203">
        <v>0.26</v>
      </c>
      <c r="T19" s="203">
        <v>0</v>
      </c>
      <c r="U19" s="203">
        <v>6.12</v>
      </c>
      <c r="V19" s="203">
        <v>0.2</v>
      </c>
      <c r="W19" s="203">
        <v>0.32</v>
      </c>
      <c r="X19" s="203">
        <v>1.44</v>
      </c>
      <c r="Y19" s="203">
        <v>0</v>
      </c>
      <c r="Z19" s="203">
        <v>2.71</v>
      </c>
      <c r="AA19" s="203">
        <v>0</v>
      </c>
      <c r="AB19" s="203">
        <v>0</v>
      </c>
      <c r="AC19" s="203">
        <v>10.35</v>
      </c>
      <c r="AD19" s="203">
        <v>0</v>
      </c>
      <c r="AE19" s="203">
        <v>0</v>
      </c>
      <c r="AF19" s="203">
        <v>0</v>
      </c>
      <c r="AG19" s="203">
        <v>24.11</v>
      </c>
      <c r="AH19" s="203">
        <v>0</v>
      </c>
      <c r="AI19" s="203">
        <v>28.93</v>
      </c>
      <c r="AJ19" s="203">
        <v>0</v>
      </c>
      <c r="AK19" s="203">
        <v>9.01</v>
      </c>
      <c r="AL19" s="203">
        <v>0</v>
      </c>
      <c r="AM19" s="203">
        <v>0</v>
      </c>
      <c r="AN19" s="203">
        <v>0</v>
      </c>
      <c r="AO19" s="203">
        <v>183.6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11.28</v>
      </c>
      <c r="E20" s="203">
        <v>0</v>
      </c>
      <c r="F20" s="203">
        <v>0</v>
      </c>
      <c r="G20" s="203">
        <v>13.65</v>
      </c>
      <c r="H20" s="203">
        <v>0</v>
      </c>
      <c r="I20" s="203">
        <v>0</v>
      </c>
      <c r="J20" s="203">
        <v>23.53</v>
      </c>
      <c r="K20" s="203">
        <v>76.64</v>
      </c>
      <c r="L20" s="203">
        <v>21.29</v>
      </c>
      <c r="M20" s="203">
        <v>0</v>
      </c>
      <c r="N20" s="203">
        <v>1.1599999999999999</v>
      </c>
      <c r="O20" s="203">
        <v>0.95</v>
      </c>
      <c r="P20" s="203">
        <v>2.65</v>
      </c>
      <c r="Q20" s="203">
        <v>0.1</v>
      </c>
      <c r="R20" s="203">
        <v>0.41</v>
      </c>
      <c r="S20" s="203">
        <v>0.26</v>
      </c>
      <c r="T20" s="203">
        <v>0</v>
      </c>
      <c r="U20" s="203">
        <v>6.12</v>
      </c>
      <c r="V20" s="203">
        <v>0.2</v>
      </c>
      <c r="W20" s="203">
        <v>0.32</v>
      </c>
      <c r="X20" s="203">
        <v>1.44</v>
      </c>
      <c r="Y20" s="203">
        <v>0</v>
      </c>
      <c r="Z20" s="203">
        <v>2.71</v>
      </c>
      <c r="AA20" s="203">
        <v>0</v>
      </c>
      <c r="AB20" s="203">
        <v>0</v>
      </c>
      <c r="AC20" s="203">
        <v>10.35</v>
      </c>
      <c r="AD20" s="203">
        <v>0</v>
      </c>
      <c r="AE20" s="203">
        <v>0</v>
      </c>
      <c r="AF20" s="203">
        <v>0</v>
      </c>
      <c r="AG20" s="203">
        <v>24.11</v>
      </c>
      <c r="AH20" s="203">
        <v>0</v>
      </c>
      <c r="AI20" s="203">
        <v>28.93</v>
      </c>
      <c r="AJ20" s="203">
        <v>0</v>
      </c>
      <c r="AK20" s="203">
        <v>9.01</v>
      </c>
      <c r="AL20" s="203">
        <v>0</v>
      </c>
      <c r="AM20" s="203">
        <v>0</v>
      </c>
      <c r="AN20" s="203">
        <v>0</v>
      </c>
      <c r="AO20" s="203">
        <v>183.6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11.33</v>
      </c>
      <c r="E21" s="203">
        <v>0</v>
      </c>
      <c r="F21" s="203">
        <v>0</v>
      </c>
      <c r="G21" s="203">
        <v>13.65</v>
      </c>
      <c r="H21" s="203">
        <v>0</v>
      </c>
      <c r="I21" s="203">
        <v>0</v>
      </c>
      <c r="J21" s="203">
        <v>23.53</v>
      </c>
      <c r="K21" s="203">
        <v>76.64</v>
      </c>
      <c r="L21" s="203">
        <v>21.29</v>
      </c>
      <c r="M21" s="203">
        <v>0</v>
      </c>
      <c r="N21" s="203">
        <v>1.1599999999999999</v>
      </c>
      <c r="O21" s="203">
        <v>0.95</v>
      </c>
      <c r="P21" s="203">
        <v>2.65</v>
      </c>
      <c r="Q21" s="203">
        <v>0.1</v>
      </c>
      <c r="R21" s="203">
        <v>0.41</v>
      </c>
      <c r="S21" s="203">
        <v>0.26</v>
      </c>
      <c r="T21" s="203">
        <v>0</v>
      </c>
      <c r="U21" s="203">
        <v>6.12</v>
      </c>
      <c r="V21" s="203">
        <v>0.2</v>
      </c>
      <c r="W21" s="203">
        <v>0.4</v>
      </c>
      <c r="X21" s="203">
        <v>1.44</v>
      </c>
      <c r="Y21" s="203">
        <v>0</v>
      </c>
      <c r="Z21" s="203">
        <v>2.71</v>
      </c>
      <c r="AA21" s="203">
        <v>0</v>
      </c>
      <c r="AB21" s="203">
        <v>0</v>
      </c>
      <c r="AC21" s="203">
        <v>10.35</v>
      </c>
      <c r="AD21" s="203">
        <v>0</v>
      </c>
      <c r="AE21" s="203">
        <v>0</v>
      </c>
      <c r="AF21" s="203">
        <v>0</v>
      </c>
      <c r="AG21" s="203">
        <v>24.11</v>
      </c>
      <c r="AH21" s="203">
        <v>0</v>
      </c>
      <c r="AI21" s="203">
        <v>28.93</v>
      </c>
      <c r="AJ21" s="203">
        <v>0</v>
      </c>
      <c r="AK21" s="203">
        <v>9.01</v>
      </c>
      <c r="AL21" s="203">
        <v>0</v>
      </c>
      <c r="AM21" s="203">
        <v>0</v>
      </c>
      <c r="AN21" s="203">
        <v>0</v>
      </c>
      <c r="AO21" s="203">
        <v>183.6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11.33</v>
      </c>
      <c r="E22" s="203">
        <v>0</v>
      </c>
      <c r="F22" s="203">
        <v>0</v>
      </c>
      <c r="G22" s="203">
        <v>13.65</v>
      </c>
      <c r="H22" s="203">
        <v>0</v>
      </c>
      <c r="I22" s="203">
        <v>0</v>
      </c>
      <c r="J22" s="203">
        <v>23.53</v>
      </c>
      <c r="K22" s="203">
        <v>36.24</v>
      </c>
      <c r="L22" s="203">
        <v>1.66</v>
      </c>
      <c r="M22" s="203">
        <v>0</v>
      </c>
      <c r="N22" s="203">
        <v>1.1599999999999999</v>
      </c>
      <c r="O22" s="203">
        <v>0.95</v>
      </c>
      <c r="P22" s="203">
        <v>2.65</v>
      </c>
      <c r="Q22" s="203">
        <v>0.1</v>
      </c>
      <c r="R22" s="203">
        <v>0.41</v>
      </c>
      <c r="S22" s="203">
        <v>0.26</v>
      </c>
      <c r="T22" s="203">
        <v>0</v>
      </c>
      <c r="U22" s="203">
        <v>6.12</v>
      </c>
      <c r="V22" s="203">
        <v>0.2</v>
      </c>
      <c r="W22" s="203">
        <v>0.4</v>
      </c>
      <c r="X22" s="203">
        <v>1.44</v>
      </c>
      <c r="Y22" s="203">
        <v>0</v>
      </c>
      <c r="Z22" s="203">
        <v>2.71</v>
      </c>
      <c r="AA22" s="203">
        <v>0</v>
      </c>
      <c r="AB22" s="203">
        <v>0</v>
      </c>
      <c r="AC22" s="203">
        <v>10.35</v>
      </c>
      <c r="AD22" s="203">
        <v>0</v>
      </c>
      <c r="AE22" s="203">
        <v>0</v>
      </c>
      <c r="AF22" s="203">
        <v>0</v>
      </c>
      <c r="AG22" s="203">
        <v>24.11</v>
      </c>
      <c r="AH22" s="203">
        <v>0</v>
      </c>
      <c r="AI22" s="203">
        <v>28.93</v>
      </c>
      <c r="AJ22" s="203">
        <v>0</v>
      </c>
      <c r="AK22" s="203">
        <v>9.01</v>
      </c>
      <c r="AL22" s="203">
        <v>0</v>
      </c>
      <c r="AM22" s="203">
        <v>0</v>
      </c>
      <c r="AN22" s="203">
        <v>0</v>
      </c>
      <c r="AO22" s="203">
        <v>183.6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11.33</v>
      </c>
      <c r="E23" s="203">
        <v>0</v>
      </c>
      <c r="F23" s="203">
        <v>0</v>
      </c>
      <c r="G23" s="203">
        <v>13.65</v>
      </c>
      <c r="H23" s="203">
        <v>0</v>
      </c>
      <c r="I23" s="203">
        <v>0</v>
      </c>
      <c r="J23" s="203">
        <v>23.53</v>
      </c>
      <c r="K23" s="203">
        <v>6.27</v>
      </c>
      <c r="L23" s="203">
        <v>1.66</v>
      </c>
      <c r="M23" s="203">
        <v>0</v>
      </c>
      <c r="N23" s="203">
        <v>1.1599999999999999</v>
      </c>
      <c r="O23" s="203">
        <v>0.95</v>
      </c>
      <c r="P23" s="203">
        <v>2.65</v>
      </c>
      <c r="Q23" s="203">
        <v>0.1</v>
      </c>
      <c r="R23" s="203">
        <v>0.41</v>
      </c>
      <c r="S23" s="203">
        <v>0.26</v>
      </c>
      <c r="T23" s="203">
        <v>0</v>
      </c>
      <c r="U23" s="203">
        <v>6.12</v>
      </c>
      <c r="V23" s="203">
        <v>0.2</v>
      </c>
      <c r="W23" s="203">
        <v>0.4</v>
      </c>
      <c r="X23" s="203">
        <v>2.86</v>
      </c>
      <c r="Y23" s="203">
        <v>0</v>
      </c>
      <c r="Z23" s="203">
        <v>2.71</v>
      </c>
      <c r="AA23" s="203">
        <v>0</v>
      </c>
      <c r="AB23" s="203">
        <v>0</v>
      </c>
      <c r="AC23" s="203">
        <v>10.35</v>
      </c>
      <c r="AD23" s="203">
        <v>0</v>
      </c>
      <c r="AE23" s="203">
        <v>0</v>
      </c>
      <c r="AF23" s="203">
        <v>0</v>
      </c>
      <c r="AG23" s="203">
        <v>24.11</v>
      </c>
      <c r="AH23" s="203">
        <v>0</v>
      </c>
      <c r="AI23" s="203">
        <v>28.93</v>
      </c>
      <c r="AJ23" s="203">
        <v>0</v>
      </c>
      <c r="AK23" s="203">
        <v>9.01</v>
      </c>
      <c r="AL23" s="203">
        <v>0</v>
      </c>
      <c r="AM23" s="203">
        <v>0</v>
      </c>
      <c r="AN23" s="203">
        <v>0</v>
      </c>
      <c r="AO23" s="203">
        <v>183.6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11.33</v>
      </c>
      <c r="E24" s="203">
        <v>0</v>
      </c>
      <c r="F24" s="203">
        <v>0</v>
      </c>
      <c r="G24" s="203">
        <v>13.65</v>
      </c>
      <c r="H24" s="203">
        <v>0</v>
      </c>
      <c r="I24" s="203">
        <v>0</v>
      </c>
      <c r="J24" s="203">
        <v>23.53</v>
      </c>
      <c r="K24" s="203">
        <v>6.27</v>
      </c>
      <c r="L24" s="203">
        <v>1.66</v>
      </c>
      <c r="M24" s="203">
        <v>0</v>
      </c>
      <c r="N24" s="203">
        <v>1.1599999999999999</v>
      </c>
      <c r="O24" s="203">
        <v>0.95</v>
      </c>
      <c r="P24" s="203">
        <v>2.65</v>
      </c>
      <c r="Q24" s="203">
        <v>0.1</v>
      </c>
      <c r="R24" s="203">
        <v>0.41</v>
      </c>
      <c r="S24" s="203">
        <v>0.26</v>
      </c>
      <c r="T24" s="203">
        <v>0</v>
      </c>
      <c r="U24" s="203">
        <v>6.12</v>
      </c>
      <c r="V24" s="203">
        <v>0.2</v>
      </c>
      <c r="W24" s="203">
        <v>0.4</v>
      </c>
      <c r="X24" s="203">
        <v>1.44</v>
      </c>
      <c r="Y24" s="203">
        <v>0</v>
      </c>
      <c r="Z24" s="203">
        <v>2.71</v>
      </c>
      <c r="AA24" s="203">
        <v>0</v>
      </c>
      <c r="AB24" s="203">
        <v>0</v>
      </c>
      <c r="AC24" s="203">
        <v>10.35</v>
      </c>
      <c r="AD24" s="203">
        <v>0</v>
      </c>
      <c r="AE24" s="203">
        <v>0</v>
      </c>
      <c r="AF24" s="203">
        <v>0</v>
      </c>
      <c r="AG24" s="203">
        <v>24.11</v>
      </c>
      <c r="AH24" s="203">
        <v>0</v>
      </c>
      <c r="AI24" s="203">
        <v>28.93</v>
      </c>
      <c r="AJ24" s="203">
        <v>0</v>
      </c>
      <c r="AK24" s="203">
        <v>9.01</v>
      </c>
      <c r="AL24" s="203">
        <v>0</v>
      </c>
      <c r="AM24" s="203">
        <v>0</v>
      </c>
      <c r="AN24" s="203">
        <v>0</v>
      </c>
      <c r="AO24" s="203">
        <v>183.6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11.33</v>
      </c>
      <c r="E25" s="203">
        <v>0</v>
      </c>
      <c r="F25" s="203">
        <v>0</v>
      </c>
      <c r="G25" s="203">
        <v>13.65</v>
      </c>
      <c r="H25" s="203">
        <v>0</v>
      </c>
      <c r="I25" s="203">
        <v>0</v>
      </c>
      <c r="J25" s="203">
        <v>23.53</v>
      </c>
      <c r="K25" s="203">
        <v>6.27</v>
      </c>
      <c r="L25" s="203">
        <v>1.66</v>
      </c>
      <c r="M25" s="203">
        <v>0</v>
      </c>
      <c r="N25" s="203">
        <v>1.1599999999999999</v>
      </c>
      <c r="O25" s="203">
        <v>0.95</v>
      </c>
      <c r="P25" s="203">
        <v>1.97</v>
      </c>
      <c r="Q25" s="203">
        <v>0.1</v>
      </c>
      <c r="R25" s="203">
        <v>0.41</v>
      </c>
      <c r="S25" s="203">
        <v>0.26</v>
      </c>
      <c r="T25" s="203">
        <v>0</v>
      </c>
      <c r="U25" s="203">
        <v>6.12</v>
      </c>
      <c r="V25" s="203">
        <v>0.2</v>
      </c>
      <c r="W25" s="203">
        <v>0.4</v>
      </c>
      <c r="X25" s="203">
        <v>1.44</v>
      </c>
      <c r="Y25" s="203">
        <v>0</v>
      </c>
      <c r="Z25" s="203">
        <v>2.71</v>
      </c>
      <c r="AA25" s="203">
        <v>0</v>
      </c>
      <c r="AB25" s="203">
        <v>0</v>
      </c>
      <c r="AC25" s="203">
        <v>10.35</v>
      </c>
      <c r="AD25" s="203">
        <v>0</v>
      </c>
      <c r="AE25" s="203">
        <v>0</v>
      </c>
      <c r="AF25" s="203">
        <v>0</v>
      </c>
      <c r="AG25" s="203">
        <v>24.11</v>
      </c>
      <c r="AH25" s="203">
        <v>0</v>
      </c>
      <c r="AI25" s="203">
        <v>28.93</v>
      </c>
      <c r="AJ25" s="203">
        <v>0</v>
      </c>
      <c r="AK25" s="203">
        <v>9.01</v>
      </c>
      <c r="AL25" s="203">
        <v>0</v>
      </c>
      <c r="AM25" s="203">
        <v>0</v>
      </c>
      <c r="AN25" s="203">
        <v>0</v>
      </c>
      <c r="AO25" s="203">
        <v>183.6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11.33</v>
      </c>
      <c r="E26" s="203">
        <v>0</v>
      </c>
      <c r="F26" s="203">
        <v>0</v>
      </c>
      <c r="G26" s="203">
        <v>13.65</v>
      </c>
      <c r="H26" s="203">
        <v>0</v>
      </c>
      <c r="I26" s="203">
        <v>0</v>
      </c>
      <c r="J26" s="203">
        <v>23.53</v>
      </c>
      <c r="K26" s="203">
        <v>6.27</v>
      </c>
      <c r="L26" s="203">
        <v>5.1100000000000003</v>
      </c>
      <c r="M26" s="203">
        <v>0</v>
      </c>
      <c r="N26" s="203">
        <v>1.1599999999999999</v>
      </c>
      <c r="O26" s="203">
        <v>0.95</v>
      </c>
      <c r="P26" s="203">
        <v>1.97</v>
      </c>
      <c r="Q26" s="203">
        <v>0.1</v>
      </c>
      <c r="R26" s="203">
        <v>0.41</v>
      </c>
      <c r="S26" s="203">
        <v>0.26</v>
      </c>
      <c r="T26" s="203">
        <v>0</v>
      </c>
      <c r="U26" s="203">
        <v>6.12</v>
      </c>
      <c r="V26" s="203">
        <v>0.2</v>
      </c>
      <c r="W26" s="203">
        <v>0.33</v>
      </c>
      <c r="X26" s="203">
        <v>1.44</v>
      </c>
      <c r="Y26" s="203">
        <v>0</v>
      </c>
      <c r="Z26" s="203">
        <v>2.71</v>
      </c>
      <c r="AA26" s="203">
        <v>0</v>
      </c>
      <c r="AB26" s="203">
        <v>0</v>
      </c>
      <c r="AC26" s="203">
        <v>10.35</v>
      </c>
      <c r="AD26" s="203">
        <v>0</v>
      </c>
      <c r="AE26" s="203">
        <v>0</v>
      </c>
      <c r="AF26" s="203">
        <v>0</v>
      </c>
      <c r="AG26" s="203">
        <v>24.11</v>
      </c>
      <c r="AH26" s="203">
        <v>0</v>
      </c>
      <c r="AI26" s="203">
        <v>28.93</v>
      </c>
      <c r="AJ26" s="203">
        <v>0</v>
      </c>
      <c r="AK26" s="203">
        <v>9.01</v>
      </c>
      <c r="AL26" s="203">
        <v>0</v>
      </c>
      <c r="AM26" s="203">
        <v>0</v>
      </c>
      <c r="AN26" s="203">
        <v>0</v>
      </c>
      <c r="AO26" s="203">
        <v>183.6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11.33</v>
      </c>
      <c r="E27" s="203">
        <v>0</v>
      </c>
      <c r="F27" s="203">
        <v>0</v>
      </c>
      <c r="G27" s="203">
        <v>13.65</v>
      </c>
      <c r="H27" s="203">
        <v>0</v>
      </c>
      <c r="I27" s="203">
        <v>0</v>
      </c>
      <c r="J27" s="203">
        <v>23.53</v>
      </c>
      <c r="K27" s="203">
        <v>6.27</v>
      </c>
      <c r="L27" s="203">
        <v>3.79</v>
      </c>
      <c r="M27" s="203">
        <v>0</v>
      </c>
      <c r="N27" s="203">
        <v>1.1599999999999999</v>
      </c>
      <c r="O27" s="203">
        <v>0.95</v>
      </c>
      <c r="P27" s="203">
        <v>1.97</v>
      </c>
      <c r="Q27" s="203">
        <v>0.7</v>
      </c>
      <c r="R27" s="203">
        <v>2.52</v>
      </c>
      <c r="S27" s="203">
        <v>1.76</v>
      </c>
      <c r="T27" s="203">
        <v>0</v>
      </c>
      <c r="U27" s="203">
        <v>3.4</v>
      </c>
      <c r="V27" s="203">
        <v>0.2</v>
      </c>
      <c r="W27" s="203">
        <v>0.33</v>
      </c>
      <c r="X27" s="203">
        <v>1.44</v>
      </c>
      <c r="Y27" s="203">
        <v>0</v>
      </c>
      <c r="Z27" s="203">
        <v>2.71</v>
      </c>
      <c r="AA27" s="203">
        <v>0.88</v>
      </c>
      <c r="AB27" s="203">
        <v>0</v>
      </c>
      <c r="AC27" s="203">
        <v>10.35</v>
      </c>
      <c r="AD27" s="203">
        <v>0</v>
      </c>
      <c r="AE27" s="203">
        <v>0</v>
      </c>
      <c r="AF27" s="203">
        <v>0</v>
      </c>
      <c r="AG27" s="203">
        <v>24.11</v>
      </c>
      <c r="AH27" s="203">
        <v>0</v>
      </c>
      <c r="AI27" s="203">
        <v>28.93</v>
      </c>
      <c r="AJ27" s="203">
        <v>0</v>
      </c>
      <c r="AK27" s="203">
        <v>9.01</v>
      </c>
      <c r="AL27" s="203">
        <v>0</v>
      </c>
      <c r="AM27" s="203">
        <v>0</v>
      </c>
      <c r="AN27" s="203">
        <v>0</v>
      </c>
      <c r="AO27" s="203">
        <v>183.6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11.33</v>
      </c>
      <c r="E28" s="203">
        <v>0</v>
      </c>
      <c r="F28" s="203">
        <v>0</v>
      </c>
      <c r="G28" s="203">
        <v>13.65</v>
      </c>
      <c r="H28" s="203">
        <v>0</v>
      </c>
      <c r="I28" s="203">
        <v>0</v>
      </c>
      <c r="J28" s="203">
        <v>23.53</v>
      </c>
      <c r="K28" s="203">
        <v>16.559999999999999</v>
      </c>
      <c r="L28" s="203">
        <v>1.93</v>
      </c>
      <c r="M28" s="203">
        <v>0</v>
      </c>
      <c r="N28" s="203">
        <v>1.1599999999999999</v>
      </c>
      <c r="O28" s="203">
        <v>0.95</v>
      </c>
      <c r="P28" s="203">
        <v>1.97</v>
      </c>
      <c r="Q28" s="203">
        <v>0.19</v>
      </c>
      <c r="R28" s="203">
        <v>0.59</v>
      </c>
      <c r="S28" s="203">
        <v>0.39</v>
      </c>
      <c r="T28" s="203">
        <v>0</v>
      </c>
      <c r="U28" s="203">
        <v>3.4</v>
      </c>
      <c r="V28" s="203">
        <v>0.2</v>
      </c>
      <c r="W28" s="203">
        <v>0.33</v>
      </c>
      <c r="X28" s="203">
        <v>1.44</v>
      </c>
      <c r="Y28" s="203">
        <v>0</v>
      </c>
      <c r="Z28" s="203">
        <v>2.71</v>
      </c>
      <c r="AA28" s="203">
        <v>0.88</v>
      </c>
      <c r="AB28" s="203">
        <v>0</v>
      </c>
      <c r="AC28" s="203">
        <v>10.35</v>
      </c>
      <c r="AD28" s="203">
        <v>0</v>
      </c>
      <c r="AE28" s="203">
        <v>0</v>
      </c>
      <c r="AF28" s="203">
        <v>0</v>
      </c>
      <c r="AG28" s="203">
        <v>24.11</v>
      </c>
      <c r="AH28" s="203">
        <v>0</v>
      </c>
      <c r="AI28" s="203">
        <v>28.93</v>
      </c>
      <c r="AJ28" s="203">
        <v>0</v>
      </c>
      <c r="AK28" s="203">
        <v>12.6</v>
      </c>
      <c r="AL28" s="203">
        <v>0</v>
      </c>
      <c r="AM28" s="203">
        <v>0</v>
      </c>
      <c r="AN28" s="203">
        <v>0</v>
      </c>
      <c r="AO28" s="203">
        <v>183.6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11.39</v>
      </c>
      <c r="E29" s="203">
        <v>0</v>
      </c>
      <c r="F29" s="203">
        <v>0</v>
      </c>
      <c r="G29" s="203">
        <v>13.65</v>
      </c>
      <c r="H29" s="203">
        <v>0</v>
      </c>
      <c r="I29" s="203">
        <v>0</v>
      </c>
      <c r="J29" s="203">
        <v>23.53</v>
      </c>
      <c r="K29" s="203">
        <v>13.14</v>
      </c>
      <c r="L29" s="203">
        <v>1.66</v>
      </c>
      <c r="M29" s="203">
        <v>0</v>
      </c>
      <c r="N29" s="203">
        <v>1.1599999999999999</v>
      </c>
      <c r="O29" s="203">
        <v>0.95</v>
      </c>
      <c r="P29" s="203">
        <v>1.97</v>
      </c>
      <c r="Q29" s="203">
        <v>0.1</v>
      </c>
      <c r="R29" s="203">
        <v>0.41</v>
      </c>
      <c r="S29" s="203">
        <v>0.26</v>
      </c>
      <c r="T29" s="203">
        <v>0</v>
      </c>
      <c r="U29" s="203">
        <v>3.4</v>
      </c>
      <c r="V29" s="203">
        <v>0.2</v>
      </c>
      <c r="W29" s="203">
        <v>0.33</v>
      </c>
      <c r="X29" s="203">
        <v>1.44</v>
      </c>
      <c r="Y29" s="203">
        <v>0</v>
      </c>
      <c r="Z29" s="203">
        <v>2.71</v>
      </c>
      <c r="AA29" s="203">
        <v>0.88</v>
      </c>
      <c r="AB29" s="203">
        <v>0</v>
      </c>
      <c r="AC29" s="203">
        <v>10.35</v>
      </c>
      <c r="AD29" s="203">
        <v>0</v>
      </c>
      <c r="AE29" s="203">
        <v>0</v>
      </c>
      <c r="AF29" s="203">
        <v>0</v>
      </c>
      <c r="AG29" s="203">
        <v>24.11</v>
      </c>
      <c r="AH29" s="203">
        <v>0</v>
      </c>
      <c r="AI29" s="203">
        <v>28.93</v>
      </c>
      <c r="AJ29" s="203">
        <v>0</v>
      </c>
      <c r="AK29" s="203">
        <v>12.6</v>
      </c>
      <c r="AL29" s="203">
        <v>0</v>
      </c>
      <c r="AM29" s="203">
        <v>0</v>
      </c>
      <c r="AN29" s="203">
        <v>0</v>
      </c>
      <c r="AO29" s="203">
        <v>183.6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11.39</v>
      </c>
      <c r="E30" s="203">
        <v>0</v>
      </c>
      <c r="F30" s="203">
        <v>0</v>
      </c>
      <c r="G30" s="203">
        <v>13.65</v>
      </c>
      <c r="H30" s="203">
        <v>0</v>
      </c>
      <c r="I30" s="203">
        <v>0</v>
      </c>
      <c r="J30" s="203">
        <v>23.53</v>
      </c>
      <c r="K30" s="203">
        <v>6.27</v>
      </c>
      <c r="L30" s="203">
        <v>1.66</v>
      </c>
      <c r="M30" s="203">
        <v>0</v>
      </c>
      <c r="N30" s="203">
        <v>1.1599999999999999</v>
      </c>
      <c r="O30" s="203">
        <v>0.95</v>
      </c>
      <c r="P30" s="203">
        <v>1.97</v>
      </c>
      <c r="Q30" s="203">
        <v>0.1</v>
      </c>
      <c r="R30" s="203">
        <v>0.41</v>
      </c>
      <c r="S30" s="203">
        <v>0.26</v>
      </c>
      <c r="T30" s="203">
        <v>0</v>
      </c>
      <c r="U30" s="203">
        <v>3.4</v>
      </c>
      <c r="V30" s="203">
        <v>0.2</v>
      </c>
      <c r="W30" s="203">
        <v>0.33</v>
      </c>
      <c r="X30" s="203">
        <v>1.44</v>
      </c>
      <c r="Y30" s="203">
        <v>0</v>
      </c>
      <c r="Z30" s="203">
        <v>2.71</v>
      </c>
      <c r="AA30" s="203">
        <v>0.88</v>
      </c>
      <c r="AB30" s="203">
        <v>0</v>
      </c>
      <c r="AC30" s="203">
        <v>10.35</v>
      </c>
      <c r="AD30" s="203">
        <v>0</v>
      </c>
      <c r="AE30" s="203">
        <v>0</v>
      </c>
      <c r="AF30" s="203">
        <v>0</v>
      </c>
      <c r="AG30" s="203">
        <v>24.11</v>
      </c>
      <c r="AH30" s="203">
        <v>0</v>
      </c>
      <c r="AI30" s="203">
        <v>28.93</v>
      </c>
      <c r="AJ30" s="203">
        <v>0</v>
      </c>
      <c r="AK30" s="203">
        <v>2.6</v>
      </c>
      <c r="AL30" s="203">
        <v>0</v>
      </c>
      <c r="AM30" s="203">
        <v>0</v>
      </c>
      <c r="AN30" s="203">
        <v>0</v>
      </c>
      <c r="AO30" s="203">
        <v>183.6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11.39</v>
      </c>
      <c r="E31" s="203">
        <v>0</v>
      </c>
      <c r="F31" s="203">
        <v>0</v>
      </c>
      <c r="G31" s="203">
        <v>13.65</v>
      </c>
      <c r="H31" s="203">
        <v>0</v>
      </c>
      <c r="I31" s="203">
        <v>0</v>
      </c>
      <c r="J31" s="203">
        <v>23.53</v>
      </c>
      <c r="K31" s="203">
        <v>6.27</v>
      </c>
      <c r="L31" s="203">
        <v>1.66</v>
      </c>
      <c r="M31" s="203">
        <v>0</v>
      </c>
      <c r="N31" s="203">
        <v>1.1599999999999999</v>
      </c>
      <c r="O31" s="203">
        <v>0.95</v>
      </c>
      <c r="P31" s="203">
        <v>1.97</v>
      </c>
      <c r="Q31" s="203">
        <v>0.1</v>
      </c>
      <c r="R31" s="203">
        <v>0.41</v>
      </c>
      <c r="S31" s="203">
        <v>0.26</v>
      </c>
      <c r="T31" s="203">
        <v>0</v>
      </c>
      <c r="U31" s="203">
        <v>2.04</v>
      </c>
      <c r="V31" s="203">
        <v>0.2</v>
      </c>
      <c r="W31" s="203">
        <v>0.33</v>
      </c>
      <c r="X31" s="203">
        <v>1.44</v>
      </c>
      <c r="Y31" s="203">
        <v>0</v>
      </c>
      <c r="Z31" s="203">
        <v>2.71</v>
      </c>
      <c r="AA31" s="203">
        <v>0.88</v>
      </c>
      <c r="AB31" s="203">
        <v>0</v>
      </c>
      <c r="AC31" s="203">
        <v>10.35</v>
      </c>
      <c r="AD31" s="203">
        <v>0</v>
      </c>
      <c r="AE31" s="203">
        <v>0</v>
      </c>
      <c r="AF31" s="203">
        <v>0</v>
      </c>
      <c r="AG31" s="203">
        <v>24.11</v>
      </c>
      <c r="AH31" s="203">
        <v>0</v>
      </c>
      <c r="AI31" s="203">
        <v>28.93</v>
      </c>
      <c r="AJ31" s="203">
        <v>0</v>
      </c>
      <c r="AK31" s="203">
        <v>2.6</v>
      </c>
      <c r="AL31" s="203">
        <v>0</v>
      </c>
      <c r="AM31" s="203">
        <v>0</v>
      </c>
      <c r="AN31" s="203">
        <v>0</v>
      </c>
      <c r="AO31" s="203">
        <v>183.6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11.39</v>
      </c>
      <c r="E32" s="203">
        <v>0</v>
      </c>
      <c r="F32" s="203">
        <v>0</v>
      </c>
      <c r="G32" s="203">
        <v>13.65</v>
      </c>
      <c r="H32" s="203">
        <v>0</v>
      </c>
      <c r="I32" s="203">
        <v>0</v>
      </c>
      <c r="J32" s="203">
        <v>23.53</v>
      </c>
      <c r="K32" s="203">
        <v>6.27</v>
      </c>
      <c r="L32" s="203">
        <v>1.66</v>
      </c>
      <c r="M32" s="203">
        <v>0</v>
      </c>
      <c r="N32" s="203">
        <v>1.1599999999999999</v>
      </c>
      <c r="O32" s="203">
        <v>0.95</v>
      </c>
      <c r="P32" s="203">
        <v>1.97</v>
      </c>
      <c r="Q32" s="203">
        <v>0.1</v>
      </c>
      <c r="R32" s="203">
        <v>0.41</v>
      </c>
      <c r="S32" s="203">
        <v>0.26</v>
      </c>
      <c r="T32" s="203">
        <v>0</v>
      </c>
      <c r="U32" s="203">
        <v>2.04</v>
      </c>
      <c r="V32" s="203">
        <v>0.2</v>
      </c>
      <c r="W32" s="203">
        <v>0.33</v>
      </c>
      <c r="X32" s="203">
        <v>1.44</v>
      </c>
      <c r="Y32" s="203">
        <v>0</v>
      </c>
      <c r="Z32" s="203">
        <v>2.71</v>
      </c>
      <c r="AA32" s="203">
        <v>0.88</v>
      </c>
      <c r="AB32" s="203">
        <v>0</v>
      </c>
      <c r="AC32" s="203">
        <v>7.1</v>
      </c>
      <c r="AD32" s="203">
        <v>0</v>
      </c>
      <c r="AE32" s="203">
        <v>0</v>
      </c>
      <c r="AF32" s="203">
        <v>0</v>
      </c>
      <c r="AG32" s="203">
        <v>24.11</v>
      </c>
      <c r="AH32" s="203">
        <v>0</v>
      </c>
      <c r="AI32" s="203">
        <v>28.93</v>
      </c>
      <c r="AJ32" s="203">
        <v>0</v>
      </c>
      <c r="AK32" s="203">
        <v>2.6</v>
      </c>
      <c r="AL32" s="203">
        <v>0</v>
      </c>
      <c r="AM32" s="203">
        <v>0</v>
      </c>
      <c r="AN32" s="203">
        <v>0</v>
      </c>
      <c r="AO32" s="203">
        <v>183.6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11.39</v>
      </c>
      <c r="E33" s="203">
        <v>0</v>
      </c>
      <c r="F33" s="203">
        <v>0</v>
      </c>
      <c r="G33" s="203">
        <v>13.65</v>
      </c>
      <c r="H33" s="203">
        <v>0</v>
      </c>
      <c r="I33" s="203">
        <v>0</v>
      </c>
      <c r="J33" s="203">
        <v>23.53</v>
      </c>
      <c r="K33" s="203">
        <v>6.27</v>
      </c>
      <c r="L33" s="203">
        <v>1.66</v>
      </c>
      <c r="M33" s="203">
        <v>0</v>
      </c>
      <c r="N33" s="203">
        <v>1.1599999999999999</v>
      </c>
      <c r="O33" s="203">
        <v>0.95</v>
      </c>
      <c r="P33" s="203">
        <v>1.97</v>
      </c>
      <c r="Q33" s="203">
        <v>0.1</v>
      </c>
      <c r="R33" s="203">
        <v>0.41</v>
      </c>
      <c r="S33" s="203">
        <v>0.26</v>
      </c>
      <c r="T33" s="203">
        <v>0</v>
      </c>
      <c r="U33" s="203">
        <v>1.63</v>
      </c>
      <c r="V33" s="203">
        <v>0.2</v>
      </c>
      <c r="W33" s="203">
        <v>0.33</v>
      </c>
      <c r="X33" s="203">
        <v>1.44</v>
      </c>
      <c r="Y33" s="203">
        <v>0</v>
      </c>
      <c r="Z33" s="203">
        <v>2.71</v>
      </c>
      <c r="AA33" s="203">
        <v>0.88</v>
      </c>
      <c r="AB33" s="203">
        <v>0</v>
      </c>
      <c r="AC33" s="203">
        <v>7.1</v>
      </c>
      <c r="AD33" s="203">
        <v>0</v>
      </c>
      <c r="AE33" s="203">
        <v>0</v>
      </c>
      <c r="AF33" s="203">
        <v>0</v>
      </c>
      <c r="AG33" s="203">
        <v>24.11</v>
      </c>
      <c r="AH33" s="203">
        <v>0</v>
      </c>
      <c r="AI33" s="203">
        <v>28.93</v>
      </c>
      <c r="AJ33" s="203">
        <v>0</v>
      </c>
      <c r="AK33" s="203">
        <v>2.6</v>
      </c>
      <c r="AL33" s="203">
        <v>0</v>
      </c>
      <c r="AM33" s="203">
        <v>0</v>
      </c>
      <c r="AN33" s="203">
        <v>0</v>
      </c>
      <c r="AO33" s="203">
        <v>183.6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11.39</v>
      </c>
      <c r="E34" s="203">
        <v>0</v>
      </c>
      <c r="F34" s="203">
        <v>0</v>
      </c>
      <c r="G34" s="203">
        <v>13.65</v>
      </c>
      <c r="H34" s="203">
        <v>0</v>
      </c>
      <c r="I34" s="203">
        <v>0</v>
      </c>
      <c r="J34" s="203">
        <v>23.53</v>
      </c>
      <c r="K34" s="203">
        <v>6.27</v>
      </c>
      <c r="L34" s="203">
        <v>1.66</v>
      </c>
      <c r="M34" s="203">
        <v>0</v>
      </c>
      <c r="N34" s="203">
        <v>1.1599999999999999</v>
      </c>
      <c r="O34" s="203">
        <v>0.95</v>
      </c>
      <c r="P34" s="203">
        <v>1.97</v>
      </c>
      <c r="Q34" s="203">
        <v>0.1</v>
      </c>
      <c r="R34" s="203">
        <v>0.41</v>
      </c>
      <c r="S34" s="203">
        <v>0.26</v>
      </c>
      <c r="T34" s="203">
        <v>0</v>
      </c>
      <c r="U34" s="203">
        <v>1.63</v>
      </c>
      <c r="V34" s="203">
        <v>0.2</v>
      </c>
      <c r="W34" s="203">
        <v>0.33</v>
      </c>
      <c r="X34" s="203">
        <v>1.44</v>
      </c>
      <c r="Y34" s="203">
        <v>0</v>
      </c>
      <c r="Z34" s="203">
        <v>2.71</v>
      </c>
      <c r="AA34" s="203">
        <v>0.88</v>
      </c>
      <c r="AB34" s="203">
        <v>0</v>
      </c>
      <c r="AC34" s="203">
        <v>10.35</v>
      </c>
      <c r="AD34" s="203">
        <v>0</v>
      </c>
      <c r="AE34" s="203">
        <v>0</v>
      </c>
      <c r="AF34" s="203">
        <v>0</v>
      </c>
      <c r="AG34" s="203">
        <v>24.11</v>
      </c>
      <c r="AH34" s="203">
        <v>0</v>
      </c>
      <c r="AI34" s="203">
        <v>28.93</v>
      </c>
      <c r="AJ34" s="203">
        <v>0</v>
      </c>
      <c r="AK34" s="203">
        <v>2.6</v>
      </c>
      <c r="AL34" s="203">
        <v>0</v>
      </c>
      <c r="AM34" s="203">
        <v>0</v>
      </c>
      <c r="AN34" s="203">
        <v>0</v>
      </c>
      <c r="AO34" s="203">
        <v>183.6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11.39</v>
      </c>
      <c r="E35" s="203">
        <v>0</v>
      </c>
      <c r="F35" s="203">
        <v>0</v>
      </c>
      <c r="G35" s="203">
        <v>13.65</v>
      </c>
      <c r="H35" s="203">
        <v>0</v>
      </c>
      <c r="I35" s="203">
        <v>0</v>
      </c>
      <c r="J35" s="203">
        <v>23.53</v>
      </c>
      <c r="K35" s="203">
        <v>6.27</v>
      </c>
      <c r="L35" s="203">
        <v>1.66</v>
      </c>
      <c r="M35" s="203">
        <v>0</v>
      </c>
      <c r="N35" s="203">
        <v>1.1599999999999999</v>
      </c>
      <c r="O35" s="203">
        <v>0.95</v>
      </c>
      <c r="P35" s="203">
        <v>1.97</v>
      </c>
      <c r="Q35" s="203">
        <v>0.1</v>
      </c>
      <c r="R35" s="203">
        <v>0.41</v>
      </c>
      <c r="S35" s="203">
        <v>0.26</v>
      </c>
      <c r="T35" s="203">
        <v>0</v>
      </c>
      <c r="U35" s="203">
        <v>1.63</v>
      </c>
      <c r="V35" s="203">
        <v>0.2</v>
      </c>
      <c r="W35" s="203">
        <v>0.32</v>
      </c>
      <c r="X35" s="203">
        <v>1.44</v>
      </c>
      <c r="Y35" s="203">
        <v>0</v>
      </c>
      <c r="Z35" s="203">
        <v>2.71</v>
      </c>
      <c r="AA35" s="203">
        <v>0.88</v>
      </c>
      <c r="AB35" s="203">
        <v>0</v>
      </c>
      <c r="AC35" s="203">
        <v>-11.72</v>
      </c>
      <c r="AD35" s="203">
        <v>0</v>
      </c>
      <c r="AE35" s="203">
        <v>0</v>
      </c>
      <c r="AF35" s="203">
        <v>0</v>
      </c>
      <c r="AG35" s="203">
        <v>24.11</v>
      </c>
      <c r="AH35" s="203">
        <v>0</v>
      </c>
      <c r="AI35" s="203">
        <v>28.93</v>
      </c>
      <c r="AJ35" s="203">
        <v>0</v>
      </c>
      <c r="AK35" s="203">
        <v>2.6</v>
      </c>
      <c r="AL35" s="203">
        <v>0</v>
      </c>
      <c r="AM35" s="203">
        <v>0</v>
      </c>
      <c r="AN35" s="203">
        <v>0</v>
      </c>
      <c r="AO35" s="203">
        <v>183.6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11.39</v>
      </c>
      <c r="E36" s="203">
        <v>0</v>
      </c>
      <c r="F36" s="203">
        <v>0</v>
      </c>
      <c r="G36" s="203">
        <v>13.65</v>
      </c>
      <c r="H36" s="203">
        <v>0</v>
      </c>
      <c r="I36" s="203">
        <v>0</v>
      </c>
      <c r="J36" s="203">
        <v>23.53</v>
      </c>
      <c r="K36" s="203">
        <v>6.27</v>
      </c>
      <c r="L36" s="203">
        <v>1.66</v>
      </c>
      <c r="M36" s="203">
        <v>0</v>
      </c>
      <c r="N36" s="203">
        <v>1.1599999999999999</v>
      </c>
      <c r="O36" s="203">
        <v>0.95</v>
      </c>
      <c r="P36" s="203">
        <v>1.97</v>
      </c>
      <c r="Q36" s="203">
        <v>0.1</v>
      </c>
      <c r="R36" s="203">
        <v>0.41</v>
      </c>
      <c r="S36" s="203">
        <v>0.26</v>
      </c>
      <c r="T36" s="203">
        <v>0</v>
      </c>
      <c r="U36" s="203">
        <v>1.63</v>
      </c>
      <c r="V36" s="203">
        <v>0.2</v>
      </c>
      <c r="W36" s="203">
        <v>0.32</v>
      </c>
      <c r="X36" s="203">
        <v>1.44</v>
      </c>
      <c r="Y36" s="203">
        <v>0</v>
      </c>
      <c r="Z36" s="203">
        <v>2.71</v>
      </c>
      <c r="AA36" s="203">
        <v>0.88</v>
      </c>
      <c r="AB36" s="203">
        <v>0</v>
      </c>
      <c r="AC36" s="203">
        <v>-11.72</v>
      </c>
      <c r="AD36" s="203">
        <v>0</v>
      </c>
      <c r="AE36" s="203">
        <v>0</v>
      </c>
      <c r="AF36" s="203">
        <v>0</v>
      </c>
      <c r="AG36" s="203">
        <v>24.11</v>
      </c>
      <c r="AH36" s="203">
        <v>0</v>
      </c>
      <c r="AI36" s="203">
        <v>28.93</v>
      </c>
      <c r="AJ36" s="203">
        <v>0</v>
      </c>
      <c r="AK36" s="203">
        <v>2.6</v>
      </c>
      <c r="AL36" s="203">
        <v>0</v>
      </c>
      <c r="AM36" s="203">
        <v>0</v>
      </c>
      <c r="AN36" s="203">
        <v>0</v>
      </c>
      <c r="AO36" s="203">
        <v>183.6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11.31</v>
      </c>
      <c r="E37" s="203">
        <v>0</v>
      </c>
      <c r="F37" s="203">
        <v>0</v>
      </c>
      <c r="G37" s="203">
        <v>13.65</v>
      </c>
      <c r="H37" s="203">
        <v>0</v>
      </c>
      <c r="I37" s="203">
        <v>0</v>
      </c>
      <c r="J37" s="203">
        <v>23.53</v>
      </c>
      <c r="K37" s="203">
        <v>6.27</v>
      </c>
      <c r="L37" s="203">
        <v>1.66</v>
      </c>
      <c r="M37" s="203">
        <v>0</v>
      </c>
      <c r="N37" s="203">
        <v>1.1599999999999999</v>
      </c>
      <c r="O37" s="203">
        <v>0.95</v>
      </c>
      <c r="P37" s="203">
        <v>1.97</v>
      </c>
      <c r="Q37" s="203">
        <v>0.1</v>
      </c>
      <c r="R37" s="203">
        <v>0.41</v>
      </c>
      <c r="S37" s="203">
        <v>0.26</v>
      </c>
      <c r="T37" s="203">
        <v>0</v>
      </c>
      <c r="U37" s="203">
        <v>1.63</v>
      </c>
      <c r="V37" s="203">
        <v>0.2</v>
      </c>
      <c r="W37" s="203">
        <v>0.32</v>
      </c>
      <c r="X37" s="203">
        <v>1.44</v>
      </c>
      <c r="Y37" s="203">
        <v>0</v>
      </c>
      <c r="Z37" s="203">
        <v>2.71</v>
      </c>
      <c r="AA37" s="203">
        <v>0.88</v>
      </c>
      <c r="AB37" s="203">
        <v>0</v>
      </c>
      <c r="AC37" s="203">
        <v>-19.11</v>
      </c>
      <c r="AD37" s="203">
        <v>0</v>
      </c>
      <c r="AE37" s="203">
        <v>0</v>
      </c>
      <c r="AF37" s="203">
        <v>0</v>
      </c>
      <c r="AG37" s="203">
        <v>24.11</v>
      </c>
      <c r="AH37" s="203">
        <v>0</v>
      </c>
      <c r="AI37" s="203">
        <v>28.93</v>
      </c>
      <c r="AJ37" s="203">
        <v>0</v>
      </c>
      <c r="AK37" s="203">
        <v>2.6</v>
      </c>
      <c r="AL37" s="203">
        <v>0</v>
      </c>
      <c r="AM37" s="203">
        <v>0</v>
      </c>
      <c r="AN37" s="203">
        <v>0</v>
      </c>
      <c r="AO37" s="203">
        <v>183.6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11.31</v>
      </c>
      <c r="E38" s="203">
        <v>0</v>
      </c>
      <c r="F38" s="203">
        <v>0</v>
      </c>
      <c r="G38" s="203">
        <v>13.65</v>
      </c>
      <c r="H38" s="203">
        <v>0</v>
      </c>
      <c r="I38" s="203">
        <v>0</v>
      </c>
      <c r="J38" s="203">
        <v>23.53</v>
      </c>
      <c r="K38" s="203">
        <v>6.27</v>
      </c>
      <c r="L38" s="203">
        <v>1.66</v>
      </c>
      <c r="M38" s="203">
        <v>0</v>
      </c>
      <c r="N38" s="203">
        <v>1.1599999999999999</v>
      </c>
      <c r="O38" s="203">
        <v>0.95</v>
      </c>
      <c r="P38" s="203">
        <v>1.97</v>
      </c>
      <c r="Q38" s="203">
        <v>0.1</v>
      </c>
      <c r="R38" s="203">
        <v>0.41</v>
      </c>
      <c r="S38" s="203">
        <v>0.26</v>
      </c>
      <c r="T38" s="203">
        <v>0</v>
      </c>
      <c r="U38" s="203">
        <v>1.63</v>
      </c>
      <c r="V38" s="203">
        <v>0.2</v>
      </c>
      <c r="W38" s="203">
        <v>0.32</v>
      </c>
      <c r="X38" s="203">
        <v>1.44</v>
      </c>
      <c r="Y38" s="203">
        <v>0</v>
      </c>
      <c r="Z38" s="203">
        <v>2.71</v>
      </c>
      <c r="AA38" s="203">
        <v>0.88</v>
      </c>
      <c r="AB38" s="203">
        <v>0</v>
      </c>
      <c r="AC38" s="203">
        <v>-19.11</v>
      </c>
      <c r="AD38" s="203">
        <v>0</v>
      </c>
      <c r="AE38" s="203">
        <v>0</v>
      </c>
      <c r="AF38" s="203">
        <v>0</v>
      </c>
      <c r="AG38" s="203">
        <v>24.11</v>
      </c>
      <c r="AH38" s="203">
        <v>0</v>
      </c>
      <c r="AI38" s="203">
        <v>28.93</v>
      </c>
      <c r="AJ38" s="203">
        <v>0</v>
      </c>
      <c r="AK38" s="203">
        <v>2.6</v>
      </c>
      <c r="AL38" s="203">
        <v>0</v>
      </c>
      <c r="AM38" s="203">
        <v>0</v>
      </c>
      <c r="AN38" s="203">
        <v>0</v>
      </c>
      <c r="AO38" s="203">
        <v>183.6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11.17</v>
      </c>
      <c r="E39" s="203">
        <v>0</v>
      </c>
      <c r="F39" s="203">
        <v>0</v>
      </c>
      <c r="G39" s="203">
        <v>13.65</v>
      </c>
      <c r="H39" s="203">
        <v>0</v>
      </c>
      <c r="I39" s="203">
        <v>0</v>
      </c>
      <c r="J39" s="203">
        <v>23.53</v>
      </c>
      <c r="K39" s="203">
        <v>6.27</v>
      </c>
      <c r="L39" s="203">
        <v>1.66</v>
      </c>
      <c r="M39" s="203">
        <v>0</v>
      </c>
      <c r="N39" s="203">
        <v>1.1599999999999999</v>
      </c>
      <c r="O39" s="203">
        <v>0.95</v>
      </c>
      <c r="P39" s="203">
        <v>1.97</v>
      </c>
      <c r="Q39" s="203">
        <v>0.1</v>
      </c>
      <c r="R39" s="203">
        <v>0.41</v>
      </c>
      <c r="S39" s="203">
        <v>0.26</v>
      </c>
      <c r="T39" s="203">
        <v>0</v>
      </c>
      <c r="U39" s="203">
        <v>1.63</v>
      </c>
      <c r="V39" s="203">
        <v>0.2</v>
      </c>
      <c r="W39" s="203">
        <v>0.32</v>
      </c>
      <c r="X39" s="203">
        <v>1.44</v>
      </c>
      <c r="Y39" s="203">
        <v>0</v>
      </c>
      <c r="Z39" s="203">
        <v>2.71</v>
      </c>
      <c r="AA39" s="203">
        <v>0.88</v>
      </c>
      <c r="AB39" s="203">
        <v>0</v>
      </c>
      <c r="AC39" s="203">
        <v>-19.11</v>
      </c>
      <c r="AD39" s="203">
        <v>0</v>
      </c>
      <c r="AE39" s="203">
        <v>0</v>
      </c>
      <c r="AF39" s="203">
        <v>0</v>
      </c>
      <c r="AG39" s="203">
        <v>24.11</v>
      </c>
      <c r="AH39" s="203">
        <v>0</v>
      </c>
      <c r="AI39" s="203">
        <v>28.93</v>
      </c>
      <c r="AJ39" s="203">
        <v>0</v>
      </c>
      <c r="AK39" s="203">
        <v>2.6</v>
      </c>
      <c r="AL39" s="203">
        <v>0</v>
      </c>
      <c r="AM39" s="203">
        <v>0</v>
      </c>
      <c r="AN39" s="203">
        <v>0</v>
      </c>
      <c r="AO39" s="203">
        <v>181.8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11.17</v>
      </c>
      <c r="E40" s="203">
        <v>0</v>
      </c>
      <c r="F40" s="203">
        <v>0</v>
      </c>
      <c r="G40" s="203">
        <v>13.65</v>
      </c>
      <c r="H40" s="203">
        <v>0</v>
      </c>
      <c r="I40" s="203">
        <v>0</v>
      </c>
      <c r="J40" s="203">
        <v>23.53</v>
      </c>
      <c r="K40" s="203">
        <v>6.27</v>
      </c>
      <c r="L40" s="203">
        <v>1.66</v>
      </c>
      <c r="M40" s="203">
        <v>0</v>
      </c>
      <c r="N40" s="203">
        <v>1.1599999999999999</v>
      </c>
      <c r="O40" s="203">
        <v>0.95</v>
      </c>
      <c r="P40" s="203">
        <v>1.97</v>
      </c>
      <c r="Q40" s="203">
        <v>0.1</v>
      </c>
      <c r="R40" s="203">
        <v>0.41</v>
      </c>
      <c r="S40" s="203">
        <v>0.26</v>
      </c>
      <c r="T40" s="203">
        <v>0</v>
      </c>
      <c r="U40" s="203">
        <v>1.63</v>
      </c>
      <c r="V40" s="203">
        <v>0.2</v>
      </c>
      <c r="W40" s="203">
        <v>0.32</v>
      </c>
      <c r="X40" s="203">
        <v>1.44</v>
      </c>
      <c r="Y40" s="203">
        <v>0</v>
      </c>
      <c r="Z40" s="203">
        <v>2.71</v>
      </c>
      <c r="AA40" s="203">
        <v>0.88</v>
      </c>
      <c r="AB40" s="203">
        <v>0</v>
      </c>
      <c r="AC40" s="203">
        <v>-19.11</v>
      </c>
      <c r="AD40" s="203">
        <v>0</v>
      </c>
      <c r="AE40" s="203">
        <v>0</v>
      </c>
      <c r="AF40" s="203">
        <v>0</v>
      </c>
      <c r="AG40" s="203">
        <v>24.11</v>
      </c>
      <c r="AH40" s="203">
        <v>0</v>
      </c>
      <c r="AI40" s="203">
        <v>28.93</v>
      </c>
      <c r="AJ40" s="203">
        <v>0</v>
      </c>
      <c r="AK40" s="203">
        <v>2.6</v>
      </c>
      <c r="AL40" s="203">
        <v>0</v>
      </c>
      <c r="AM40" s="203">
        <v>0</v>
      </c>
      <c r="AN40" s="203">
        <v>0</v>
      </c>
      <c r="AO40" s="203">
        <v>181.8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11.17</v>
      </c>
      <c r="E41" s="203">
        <v>0</v>
      </c>
      <c r="F41" s="203">
        <v>0</v>
      </c>
      <c r="G41" s="203">
        <v>13.65</v>
      </c>
      <c r="H41" s="203">
        <v>0</v>
      </c>
      <c r="I41" s="203">
        <v>0</v>
      </c>
      <c r="J41" s="203">
        <v>23.53</v>
      </c>
      <c r="K41" s="203">
        <v>6.27</v>
      </c>
      <c r="L41" s="203">
        <v>1.66</v>
      </c>
      <c r="M41" s="203">
        <v>0</v>
      </c>
      <c r="N41" s="203">
        <v>1.1599999999999999</v>
      </c>
      <c r="O41" s="203">
        <v>0.95</v>
      </c>
      <c r="P41" s="203">
        <v>1.97</v>
      </c>
      <c r="Q41" s="203">
        <v>0.1</v>
      </c>
      <c r="R41" s="203">
        <v>0.41</v>
      </c>
      <c r="S41" s="203">
        <v>0.26</v>
      </c>
      <c r="T41" s="203">
        <v>0</v>
      </c>
      <c r="U41" s="203">
        <v>1.63</v>
      </c>
      <c r="V41" s="203">
        <v>0.2</v>
      </c>
      <c r="W41" s="203">
        <v>0.32</v>
      </c>
      <c r="X41" s="203">
        <v>1.44</v>
      </c>
      <c r="Y41" s="203">
        <v>0</v>
      </c>
      <c r="Z41" s="203">
        <v>2.71</v>
      </c>
      <c r="AA41" s="203">
        <v>0.88</v>
      </c>
      <c r="AB41" s="203">
        <v>0</v>
      </c>
      <c r="AC41" s="203">
        <v>-19.11</v>
      </c>
      <c r="AD41" s="203">
        <v>0</v>
      </c>
      <c r="AE41" s="203">
        <v>0</v>
      </c>
      <c r="AF41" s="203">
        <v>0</v>
      </c>
      <c r="AG41" s="203">
        <v>24.11</v>
      </c>
      <c r="AH41" s="203">
        <v>0</v>
      </c>
      <c r="AI41" s="203">
        <v>28.93</v>
      </c>
      <c r="AJ41" s="203">
        <v>0</v>
      </c>
      <c r="AK41" s="203">
        <v>-22.4</v>
      </c>
      <c r="AL41" s="203">
        <v>0</v>
      </c>
      <c r="AM41" s="203">
        <v>0</v>
      </c>
      <c r="AN41" s="203">
        <v>0</v>
      </c>
      <c r="AO41" s="203">
        <v>181.8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11.09</v>
      </c>
      <c r="E42" s="203">
        <v>0</v>
      </c>
      <c r="F42" s="203">
        <v>0</v>
      </c>
      <c r="G42" s="203">
        <v>13.65</v>
      </c>
      <c r="H42" s="203">
        <v>0</v>
      </c>
      <c r="I42" s="203">
        <v>0</v>
      </c>
      <c r="J42" s="203">
        <v>23.53</v>
      </c>
      <c r="K42" s="203">
        <v>6.27</v>
      </c>
      <c r="L42" s="203">
        <v>1.66</v>
      </c>
      <c r="M42" s="203">
        <v>0</v>
      </c>
      <c r="N42" s="203">
        <v>1.1599999999999999</v>
      </c>
      <c r="O42" s="203">
        <v>0.95</v>
      </c>
      <c r="P42" s="203">
        <v>1.97</v>
      </c>
      <c r="Q42" s="203">
        <v>0.1</v>
      </c>
      <c r="R42" s="203">
        <v>0.41</v>
      </c>
      <c r="S42" s="203">
        <v>0.26</v>
      </c>
      <c r="T42" s="203">
        <v>0</v>
      </c>
      <c r="U42" s="203">
        <v>1.63</v>
      </c>
      <c r="V42" s="203">
        <v>0.2</v>
      </c>
      <c r="W42" s="203">
        <v>0.32</v>
      </c>
      <c r="X42" s="203">
        <v>1.44</v>
      </c>
      <c r="Y42" s="203">
        <v>0</v>
      </c>
      <c r="Z42" s="203">
        <v>2.71</v>
      </c>
      <c r="AA42" s="203">
        <v>0.88</v>
      </c>
      <c r="AB42" s="203">
        <v>0</v>
      </c>
      <c r="AC42" s="203">
        <v>-19.11</v>
      </c>
      <c r="AD42" s="203">
        <v>0</v>
      </c>
      <c r="AE42" s="203">
        <v>0</v>
      </c>
      <c r="AF42" s="203">
        <v>0</v>
      </c>
      <c r="AG42" s="203">
        <v>24.11</v>
      </c>
      <c r="AH42" s="203">
        <v>0</v>
      </c>
      <c r="AI42" s="203">
        <v>28.93</v>
      </c>
      <c r="AJ42" s="203">
        <v>0</v>
      </c>
      <c r="AK42" s="203">
        <v>-22.4</v>
      </c>
      <c r="AL42" s="203">
        <v>0</v>
      </c>
      <c r="AM42" s="203">
        <v>0</v>
      </c>
      <c r="AN42" s="203">
        <v>0</v>
      </c>
      <c r="AO42" s="203">
        <v>181.8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11.04</v>
      </c>
      <c r="E43" s="203">
        <v>0</v>
      </c>
      <c r="F43" s="203">
        <v>0</v>
      </c>
      <c r="G43" s="203">
        <v>13.65</v>
      </c>
      <c r="H43" s="203">
        <v>0</v>
      </c>
      <c r="I43" s="203">
        <v>0</v>
      </c>
      <c r="J43" s="203">
        <v>23.53</v>
      </c>
      <c r="K43" s="203">
        <v>6.27</v>
      </c>
      <c r="L43" s="203">
        <v>1.66</v>
      </c>
      <c r="M43" s="203">
        <v>0</v>
      </c>
      <c r="N43" s="203">
        <v>1.1599999999999999</v>
      </c>
      <c r="O43" s="203">
        <v>0.95</v>
      </c>
      <c r="P43" s="203">
        <v>1.97</v>
      </c>
      <c r="Q43" s="203">
        <v>0.1</v>
      </c>
      <c r="R43" s="203">
        <v>0.41</v>
      </c>
      <c r="S43" s="203">
        <v>0.26</v>
      </c>
      <c r="T43" s="203">
        <v>0</v>
      </c>
      <c r="U43" s="203">
        <v>1.63</v>
      </c>
      <c r="V43" s="203">
        <v>0.2</v>
      </c>
      <c r="W43" s="203">
        <v>0.32</v>
      </c>
      <c r="X43" s="203">
        <v>1.44</v>
      </c>
      <c r="Y43" s="203">
        <v>0</v>
      </c>
      <c r="Z43" s="203">
        <v>2.71</v>
      </c>
      <c r="AA43" s="203">
        <v>0.88</v>
      </c>
      <c r="AB43" s="203">
        <v>0</v>
      </c>
      <c r="AC43" s="203">
        <v>-19.11</v>
      </c>
      <c r="AD43" s="203">
        <v>0</v>
      </c>
      <c r="AE43" s="203">
        <v>0</v>
      </c>
      <c r="AF43" s="203">
        <v>0</v>
      </c>
      <c r="AG43" s="203">
        <v>24.11</v>
      </c>
      <c r="AH43" s="203">
        <v>0</v>
      </c>
      <c r="AI43" s="203">
        <v>28.93</v>
      </c>
      <c r="AJ43" s="203">
        <v>0</v>
      </c>
      <c r="AK43" s="203">
        <v>-22.4</v>
      </c>
      <c r="AL43" s="203">
        <v>0</v>
      </c>
      <c r="AM43" s="203">
        <v>0</v>
      </c>
      <c r="AN43" s="203">
        <v>0</v>
      </c>
      <c r="AO43" s="203">
        <v>181.8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11.04</v>
      </c>
      <c r="E44" s="203">
        <v>0</v>
      </c>
      <c r="F44" s="203">
        <v>0</v>
      </c>
      <c r="G44" s="203">
        <v>13.65</v>
      </c>
      <c r="H44" s="203">
        <v>0</v>
      </c>
      <c r="I44" s="203">
        <v>0</v>
      </c>
      <c r="J44" s="203">
        <v>23.53</v>
      </c>
      <c r="K44" s="203">
        <v>6.27</v>
      </c>
      <c r="L44" s="203">
        <v>1.66</v>
      </c>
      <c r="M44" s="203">
        <v>0</v>
      </c>
      <c r="N44" s="203">
        <v>1.1599999999999999</v>
      </c>
      <c r="O44" s="203">
        <v>0.95</v>
      </c>
      <c r="P44" s="203">
        <v>1.97</v>
      </c>
      <c r="Q44" s="203">
        <v>0.1</v>
      </c>
      <c r="R44" s="203">
        <v>0.41</v>
      </c>
      <c r="S44" s="203">
        <v>0.26</v>
      </c>
      <c r="T44" s="203">
        <v>0</v>
      </c>
      <c r="U44" s="203">
        <v>1.63</v>
      </c>
      <c r="V44" s="203">
        <v>0.2</v>
      </c>
      <c r="W44" s="203">
        <v>0.32</v>
      </c>
      <c r="X44" s="203">
        <v>1.44</v>
      </c>
      <c r="Y44" s="203">
        <v>0</v>
      </c>
      <c r="Z44" s="203">
        <v>2.71</v>
      </c>
      <c r="AA44" s="203">
        <v>0.88</v>
      </c>
      <c r="AB44" s="203">
        <v>0</v>
      </c>
      <c r="AC44" s="203">
        <v>-19.11</v>
      </c>
      <c r="AD44" s="203">
        <v>0</v>
      </c>
      <c r="AE44" s="203">
        <v>0</v>
      </c>
      <c r="AF44" s="203">
        <v>0</v>
      </c>
      <c r="AG44" s="203">
        <v>24.11</v>
      </c>
      <c r="AH44" s="203">
        <v>0</v>
      </c>
      <c r="AI44" s="203">
        <v>28.93</v>
      </c>
      <c r="AJ44" s="203">
        <v>0</v>
      </c>
      <c r="AK44" s="203">
        <v>-22.4</v>
      </c>
      <c r="AL44" s="203">
        <v>0</v>
      </c>
      <c r="AM44" s="203">
        <v>0</v>
      </c>
      <c r="AN44" s="203">
        <v>0</v>
      </c>
      <c r="AO44" s="203">
        <v>181.8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10.99</v>
      </c>
      <c r="E45" s="203">
        <v>0</v>
      </c>
      <c r="F45" s="203">
        <v>0</v>
      </c>
      <c r="G45" s="203">
        <v>13.65</v>
      </c>
      <c r="H45" s="203">
        <v>0</v>
      </c>
      <c r="I45" s="203">
        <v>0</v>
      </c>
      <c r="J45" s="203">
        <v>23.53</v>
      </c>
      <c r="K45" s="203">
        <v>6.27</v>
      </c>
      <c r="L45" s="203">
        <v>1.66</v>
      </c>
      <c r="M45" s="203">
        <v>0</v>
      </c>
      <c r="N45" s="203">
        <v>1.1599999999999999</v>
      </c>
      <c r="O45" s="203">
        <v>0.95</v>
      </c>
      <c r="P45" s="203">
        <v>1.97</v>
      </c>
      <c r="Q45" s="203">
        <v>0.1</v>
      </c>
      <c r="R45" s="203">
        <v>0.41</v>
      </c>
      <c r="S45" s="203">
        <v>0.26</v>
      </c>
      <c r="T45" s="203">
        <v>0</v>
      </c>
      <c r="U45" s="203">
        <v>1.63</v>
      </c>
      <c r="V45" s="203">
        <v>0.2</v>
      </c>
      <c r="W45" s="203">
        <v>0.32</v>
      </c>
      <c r="X45" s="203">
        <v>1.44</v>
      </c>
      <c r="Y45" s="203">
        <v>0</v>
      </c>
      <c r="Z45" s="203">
        <v>2.71</v>
      </c>
      <c r="AA45" s="203">
        <v>0.88</v>
      </c>
      <c r="AB45" s="203">
        <v>0</v>
      </c>
      <c r="AC45" s="203">
        <v>-19.11</v>
      </c>
      <c r="AD45" s="203">
        <v>0</v>
      </c>
      <c r="AE45" s="203">
        <v>0</v>
      </c>
      <c r="AF45" s="203">
        <v>0</v>
      </c>
      <c r="AG45" s="203">
        <v>24.11</v>
      </c>
      <c r="AH45" s="203">
        <v>0</v>
      </c>
      <c r="AI45" s="203">
        <v>28.93</v>
      </c>
      <c r="AJ45" s="203">
        <v>0</v>
      </c>
      <c r="AK45" s="203">
        <v>-22.4</v>
      </c>
      <c r="AL45" s="203">
        <v>0</v>
      </c>
      <c r="AM45" s="203">
        <v>0</v>
      </c>
      <c r="AN45" s="203">
        <v>0</v>
      </c>
      <c r="AO45" s="203">
        <v>181.8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10.99</v>
      </c>
      <c r="E46" s="203">
        <v>0</v>
      </c>
      <c r="F46" s="203">
        <v>0</v>
      </c>
      <c r="G46" s="203">
        <v>13.65</v>
      </c>
      <c r="H46" s="203">
        <v>0</v>
      </c>
      <c r="I46" s="203">
        <v>0</v>
      </c>
      <c r="J46" s="203">
        <v>23.53</v>
      </c>
      <c r="K46" s="203">
        <v>6.27</v>
      </c>
      <c r="L46" s="203">
        <v>1.66</v>
      </c>
      <c r="M46" s="203">
        <v>0</v>
      </c>
      <c r="N46" s="203">
        <v>1.1599999999999999</v>
      </c>
      <c r="O46" s="203">
        <v>0.95</v>
      </c>
      <c r="P46" s="203">
        <v>1.97</v>
      </c>
      <c r="Q46" s="203">
        <v>0.1</v>
      </c>
      <c r="R46" s="203">
        <v>0.41</v>
      </c>
      <c r="S46" s="203">
        <v>0.26</v>
      </c>
      <c r="T46" s="203">
        <v>0</v>
      </c>
      <c r="U46" s="203">
        <v>1.63</v>
      </c>
      <c r="V46" s="203">
        <v>0.2</v>
      </c>
      <c r="W46" s="203">
        <v>0.32</v>
      </c>
      <c r="X46" s="203">
        <v>1.44</v>
      </c>
      <c r="Y46" s="203">
        <v>0</v>
      </c>
      <c r="Z46" s="203">
        <v>2.71</v>
      </c>
      <c r="AA46" s="203">
        <v>0.88</v>
      </c>
      <c r="AB46" s="203">
        <v>0</v>
      </c>
      <c r="AC46" s="203">
        <v>-19.11</v>
      </c>
      <c r="AD46" s="203">
        <v>0</v>
      </c>
      <c r="AE46" s="203">
        <v>0</v>
      </c>
      <c r="AF46" s="203">
        <v>0</v>
      </c>
      <c r="AG46" s="203">
        <v>24.11</v>
      </c>
      <c r="AH46" s="203">
        <v>0</v>
      </c>
      <c r="AI46" s="203">
        <v>28.93</v>
      </c>
      <c r="AJ46" s="203">
        <v>0</v>
      </c>
      <c r="AK46" s="203">
        <v>-22.4</v>
      </c>
      <c r="AL46" s="203">
        <v>0</v>
      </c>
      <c r="AM46" s="203">
        <v>0</v>
      </c>
      <c r="AN46" s="203">
        <v>0</v>
      </c>
      <c r="AO46" s="203">
        <v>181.8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10.93</v>
      </c>
      <c r="E47" s="203">
        <v>0</v>
      </c>
      <c r="F47" s="203">
        <v>0</v>
      </c>
      <c r="G47" s="203">
        <v>13.65</v>
      </c>
      <c r="H47" s="203">
        <v>0</v>
      </c>
      <c r="I47" s="203">
        <v>0</v>
      </c>
      <c r="J47" s="203">
        <v>23.53</v>
      </c>
      <c r="K47" s="203">
        <v>6.27</v>
      </c>
      <c r="L47" s="203">
        <v>1.66</v>
      </c>
      <c r="M47" s="203">
        <v>0</v>
      </c>
      <c r="N47" s="203">
        <v>1.1599999999999999</v>
      </c>
      <c r="O47" s="203">
        <v>0.95</v>
      </c>
      <c r="P47" s="203">
        <v>1.97</v>
      </c>
      <c r="Q47" s="203">
        <v>0.1</v>
      </c>
      <c r="R47" s="203">
        <v>0.41</v>
      </c>
      <c r="S47" s="203">
        <v>0.26</v>
      </c>
      <c r="T47" s="203">
        <v>0</v>
      </c>
      <c r="U47" s="203">
        <v>10.86</v>
      </c>
      <c r="V47" s="203">
        <v>0.2</v>
      </c>
      <c r="W47" s="203">
        <v>0.32</v>
      </c>
      <c r="X47" s="203">
        <v>1.44</v>
      </c>
      <c r="Y47" s="203">
        <v>0</v>
      </c>
      <c r="Z47" s="203">
        <v>2.29</v>
      </c>
      <c r="AA47" s="203">
        <v>0.88</v>
      </c>
      <c r="AB47" s="203">
        <v>0</v>
      </c>
      <c r="AC47" s="203">
        <v>2.48</v>
      </c>
      <c r="AD47" s="203">
        <v>0</v>
      </c>
      <c r="AE47" s="203">
        <v>0</v>
      </c>
      <c r="AF47" s="203">
        <v>0</v>
      </c>
      <c r="AG47" s="203">
        <v>24.11</v>
      </c>
      <c r="AH47" s="203">
        <v>0</v>
      </c>
      <c r="AI47" s="203">
        <v>28.93</v>
      </c>
      <c r="AJ47" s="203">
        <v>0</v>
      </c>
      <c r="AK47" s="203">
        <v>-22.4</v>
      </c>
      <c r="AL47" s="203">
        <v>0</v>
      </c>
      <c r="AM47" s="203">
        <v>0</v>
      </c>
      <c r="AN47" s="203">
        <v>0</v>
      </c>
      <c r="AO47" s="203">
        <v>181.8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10.93</v>
      </c>
      <c r="E48" s="203">
        <v>0</v>
      </c>
      <c r="F48" s="203">
        <v>0</v>
      </c>
      <c r="G48" s="203">
        <v>13.65</v>
      </c>
      <c r="H48" s="203">
        <v>0</v>
      </c>
      <c r="I48" s="203">
        <v>0</v>
      </c>
      <c r="J48" s="203">
        <v>23.53</v>
      </c>
      <c r="K48" s="203">
        <v>6.27</v>
      </c>
      <c r="L48" s="203">
        <v>1.66</v>
      </c>
      <c r="M48" s="203">
        <v>0</v>
      </c>
      <c r="N48" s="203">
        <v>1.1599999999999999</v>
      </c>
      <c r="O48" s="203">
        <v>0.95</v>
      </c>
      <c r="P48" s="203">
        <v>1.97</v>
      </c>
      <c r="Q48" s="203">
        <v>0.1</v>
      </c>
      <c r="R48" s="203">
        <v>0.41</v>
      </c>
      <c r="S48" s="203">
        <v>0.26</v>
      </c>
      <c r="T48" s="203">
        <v>0</v>
      </c>
      <c r="U48" s="203">
        <v>11.2</v>
      </c>
      <c r="V48" s="203">
        <v>0.2</v>
      </c>
      <c r="W48" s="203">
        <v>0.32</v>
      </c>
      <c r="X48" s="203">
        <v>1.44</v>
      </c>
      <c r="Y48" s="203">
        <v>0</v>
      </c>
      <c r="Z48" s="203">
        <v>2.29</v>
      </c>
      <c r="AA48" s="203">
        <v>0.88</v>
      </c>
      <c r="AB48" s="203">
        <v>0</v>
      </c>
      <c r="AC48" s="203">
        <v>2.48</v>
      </c>
      <c r="AD48" s="203">
        <v>0</v>
      </c>
      <c r="AE48" s="203">
        <v>0</v>
      </c>
      <c r="AF48" s="203">
        <v>0</v>
      </c>
      <c r="AG48" s="203">
        <v>24.11</v>
      </c>
      <c r="AH48" s="203">
        <v>0</v>
      </c>
      <c r="AI48" s="203">
        <v>28.93</v>
      </c>
      <c r="AJ48" s="203">
        <v>0</v>
      </c>
      <c r="AK48" s="203">
        <v>-22.4</v>
      </c>
      <c r="AL48" s="203">
        <v>0</v>
      </c>
      <c r="AM48" s="203">
        <v>0</v>
      </c>
      <c r="AN48" s="203">
        <v>0</v>
      </c>
      <c r="AO48" s="203">
        <v>181.8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10.83</v>
      </c>
      <c r="E49" s="203">
        <v>0</v>
      </c>
      <c r="F49" s="203">
        <v>0</v>
      </c>
      <c r="G49" s="203">
        <v>13.65</v>
      </c>
      <c r="H49" s="203">
        <v>0</v>
      </c>
      <c r="I49" s="203">
        <v>0</v>
      </c>
      <c r="J49" s="203">
        <v>23.53</v>
      </c>
      <c r="K49" s="203">
        <v>6.27</v>
      </c>
      <c r="L49" s="203">
        <v>1.66</v>
      </c>
      <c r="M49" s="203">
        <v>0</v>
      </c>
      <c r="N49" s="203">
        <v>1.1599999999999999</v>
      </c>
      <c r="O49" s="203">
        <v>0.95</v>
      </c>
      <c r="P49" s="203">
        <v>1.97</v>
      </c>
      <c r="Q49" s="203">
        <v>0.1</v>
      </c>
      <c r="R49" s="203">
        <v>0.41</v>
      </c>
      <c r="S49" s="203">
        <v>0.26</v>
      </c>
      <c r="T49" s="203">
        <v>0</v>
      </c>
      <c r="U49" s="203">
        <v>11.54</v>
      </c>
      <c r="V49" s="203">
        <v>0.2</v>
      </c>
      <c r="W49" s="203">
        <v>0.32</v>
      </c>
      <c r="X49" s="203">
        <v>1.44</v>
      </c>
      <c r="Y49" s="203">
        <v>0</v>
      </c>
      <c r="Z49" s="203">
        <v>2.29</v>
      </c>
      <c r="AA49" s="203">
        <v>0.88</v>
      </c>
      <c r="AB49" s="203">
        <v>0</v>
      </c>
      <c r="AC49" s="203">
        <v>2.48</v>
      </c>
      <c r="AD49" s="203">
        <v>0</v>
      </c>
      <c r="AE49" s="203">
        <v>0</v>
      </c>
      <c r="AF49" s="203">
        <v>0</v>
      </c>
      <c r="AG49" s="203">
        <v>24.11</v>
      </c>
      <c r="AH49" s="203">
        <v>0</v>
      </c>
      <c r="AI49" s="203">
        <v>28.93</v>
      </c>
      <c r="AJ49" s="203">
        <v>0</v>
      </c>
      <c r="AK49" s="203">
        <v>-22.4</v>
      </c>
      <c r="AL49" s="203">
        <v>0</v>
      </c>
      <c r="AM49" s="203">
        <v>0</v>
      </c>
      <c r="AN49" s="203">
        <v>0</v>
      </c>
      <c r="AO49" s="203">
        <v>181.8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10.83</v>
      </c>
      <c r="E50" s="203">
        <v>0</v>
      </c>
      <c r="F50" s="203">
        <v>0</v>
      </c>
      <c r="G50" s="203">
        <v>13.65</v>
      </c>
      <c r="H50" s="203">
        <v>0</v>
      </c>
      <c r="I50" s="203">
        <v>0</v>
      </c>
      <c r="J50" s="203">
        <v>23.53</v>
      </c>
      <c r="K50" s="203">
        <v>6.27</v>
      </c>
      <c r="L50" s="203">
        <v>1.66</v>
      </c>
      <c r="M50" s="203">
        <v>0</v>
      </c>
      <c r="N50" s="203">
        <v>1.1599999999999999</v>
      </c>
      <c r="O50" s="203">
        <v>0.95</v>
      </c>
      <c r="P50" s="203">
        <v>1.97</v>
      </c>
      <c r="Q50" s="203">
        <v>0.1</v>
      </c>
      <c r="R50" s="203">
        <v>0.41</v>
      </c>
      <c r="S50" s="203">
        <v>0.26</v>
      </c>
      <c r="T50" s="203">
        <v>0</v>
      </c>
      <c r="U50" s="203">
        <v>11.88</v>
      </c>
      <c r="V50" s="203">
        <v>0.2</v>
      </c>
      <c r="W50" s="203">
        <v>0.32</v>
      </c>
      <c r="X50" s="203">
        <v>1.44</v>
      </c>
      <c r="Y50" s="203">
        <v>0</v>
      </c>
      <c r="Z50" s="203">
        <v>2.29</v>
      </c>
      <c r="AA50" s="203">
        <v>0.88</v>
      </c>
      <c r="AB50" s="203">
        <v>0</v>
      </c>
      <c r="AC50" s="203">
        <v>2.48</v>
      </c>
      <c r="AD50" s="203">
        <v>0</v>
      </c>
      <c r="AE50" s="203">
        <v>0</v>
      </c>
      <c r="AF50" s="203">
        <v>0</v>
      </c>
      <c r="AG50" s="203">
        <v>24.11</v>
      </c>
      <c r="AH50" s="203">
        <v>0</v>
      </c>
      <c r="AI50" s="203">
        <v>28.93</v>
      </c>
      <c r="AJ50" s="203">
        <v>0</v>
      </c>
      <c r="AK50" s="203">
        <v>-22.4</v>
      </c>
      <c r="AL50" s="203">
        <v>0</v>
      </c>
      <c r="AM50" s="203">
        <v>0</v>
      </c>
      <c r="AN50" s="203">
        <v>0</v>
      </c>
      <c r="AO50" s="203">
        <v>181.8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10.77</v>
      </c>
      <c r="E51" s="203">
        <v>0</v>
      </c>
      <c r="F51" s="203">
        <v>0</v>
      </c>
      <c r="G51" s="203">
        <v>13.65</v>
      </c>
      <c r="H51" s="203">
        <v>0</v>
      </c>
      <c r="I51" s="203">
        <v>0</v>
      </c>
      <c r="J51" s="203">
        <v>23.53</v>
      </c>
      <c r="K51" s="203">
        <v>6.27</v>
      </c>
      <c r="L51" s="203">
        <v>1.66</v>
      </c>
      <c r="M51" s="203">
        <v>0</v>
      </c>
      <c r="N51" s="203">
        <v>1.1599999999999999</v>
      </c>
      <c r="O51" s="203">
        <v>0.95</v>
      </c>
      <c r="P51" s="203">
        <v>1.97</v>
      </c>
      <c r="Q51" s="203">
        <v>0.1</v>
      </c>
      <c r="R51" s="203">
        <v>0</v>
      </c>
      <c r="S51" s="203">
        <v>0.26</v>
      </c>
      <c r="T51" s="203">
        <v>0</v>
      </c>
      <c r="U51" s="203">
        <v>12.22</v>
      </c>
      <c r="V51" s="203">
        <v>0.2</v>
      </c>
      <c r="W51" s="203">
        <v>0.32</v>
      </c>
      <c r="X51" s="203">
        <v>1.44</v>
      </c>
      <c r="Y51" s="203">
        <v>0</v>
      </c>
      <c r="Z51" s="203">
        <v>2.29</v>
      </c>
      <c r="AA51" s="203">
        <v>0.88</v>
      </c>
      <c r="AB51" s="203">
        <v>0</v>
      </c>
      <c r="AC51" s="203">
        <v>10.35</v>
      </c>
      <c r="AD51" s="203">
        <v>0</v>
      </c>
      <c r="AE51" s="203">
        <v>0</v>
      </c>
      <c r="AF51" s="203">
        <v>0</v>
      </c>
      <c r="AG51" s="203">
        <v>24.11</v>
      </c>
      <c r="AH51" s="203">
        <v>0</v>
      </c>
      <c r="AI51" s="203">
        <v>28.93</v>
      </c>
      <c r="AJ51" s="203">
        <v>0</v>
      </c>
      <c r="AK51" s="203">
        <v>-29.4</v>
      </c>
      <c r="AL51" s="203">
        <v>0</v>
      </c>
      <c r="AM51" s="203">
        <v>0</v>
      </c>
      <c r="AN51" s="203">
        <v>0</v>
      </c>
      <c r="AO51" s="203">
        <v>178.2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10.77</v>
      </c>
      <c r="E52" s="203">
        <v>0</v>
      </c>
      <c r="F52" s="203">
        <v>0</v>
      </c>
      <c r="G52" s="203">
        <v>13.65</v>
      </c>
      <c r="H52" s="203">
        <v>0</v>
      </c>
      <c r="I52" s="203">
        <v>0</v>
      </c>
      <c r="J52" s="203">
        <v>23.53</v>
      </c>
      <c r="K52" s="203">
        <v>6.27</v>
      </c>
      <c r="L52" s="203">
        <v>1.66</v>
      </c>
      <c r="M52" s="203">
        <v>0</v>
      </c>
      <c r="N52" s="203">
        <v>1.1599999999999999</v>
      </c>
      <c r="O52" s="203">
        <v>0.95</v>
      </c>
      <c r="P52" s="203">
        <v>1.97</v>
      </c>
      <c r="Q52" s="203">
        <v>0</v>
      </c>
      <c r="R52" s="203">
        <v>0.41</v>
      </c>
      <c r="S52" s="203">
        <v>0.26</v>
      </c>
      <c r="T52" s="203">
        <v>0</v>
      </c>
      <c r="U52" s="203">
        <v>12.56</v>
      </c>
      <c r="V52" s="203">
        <v>0.2</v>
      </c>
      <c r="W52" s="203">
        <v>0.32</v>
      </c>
      <c r="X52" s="203">
        <v>1.44</v>
      </c>
      <c r="Y52" s="203">
        <v>0</v>
      </c>
      <c r="Z52" s="203">
        <v>2.29</v>
      </c>
      <c r="AA52" s="203">
        <v>0.88</v>
      </c>
      <c r="AB52" s="203">
        <v>0</v>
      </c>
      <c r="AC52" s="203">
        <v>10.35</v>
      </c>
      <c r="AD52" s="203">
        <v>0</v>
      </c>
      <c r="AE52" s="203">
        <v>0</v>
      </c>
      <c r="AF52" s="203">
        <v>0</v>
      </c>
      <c r="AG52" s="203">
        <v>24.11</v>
      </c>
      <c r="AH52" s="203">
        <v>0</v>
      </c>
      <c r="AI52" s="203">
        <v>28.93</v>
      </c>
      <c r="AJ52" s="203">
        <v>0</v>
      </c>
      <c r="AK52" s="203">
        <v>-29.4</v>
      </c>
      <c r="AL52" s="203">
        <v>0</v>
      </c>
      <c r="AM52" s="203">
        <v>0</v>
      </c>
      <c r="AN52" s="203">
        <v>0</v>
      </c>
      <c r="AO52" s="203">
        <v>178.2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10.77</v>
      </c>
      <c r="E53" s="203">
        <v>0</v>
      </c>
      <c r="F53" s="203">
        <v>0</v>
      </c>
      <c r="G53" s="203">
        <v>13.65</v>
      </c>
      <c r="H53" s="203">
        <v>0</v>
      </c>
      <c r="I53" s="203">
        <v>0</v>
      </c>
      <c r="J53" s="203">
        <v>23.53</v>
      </c>
      <c r="K53" s="203">
        <v>48.74</v>
      </c>
      <c r="L53" s="203">
        <v>1.66</v>
      </c>
      <c r="M53" s="203">
        <v>0</v>
      </c>
      <c r="N53" s="203">
        <v>1.1599999999999999</v>
      </c>
      <c r="O53" s="203">
        <v>0.95</v>
      </c>
      <c r="P53" s="203">
        <v>1.97</v>
      </c>
      <c r="Q53" s="203">
        <v>0.1</v>
      </c>
      <c r="R53" s="203">
        <v>0.41</v>
      </c>
      <c r="S53" s="203">
        <v>0.26</v>
      </c>
      <c r="T53" s="203">
        <v>0</v>
      </c>
      <c r="U53" s="203">
        <v>12.9</v>
      </c>
      <c r="V53" s="203">
        <v>0.2</v>
      </c>
      <c r="W53" s="203">
        <v>0.32</v>
      </c>
      <c r="X53" s="203">
        <v>1.44</v>
      </c>
      <c r="Y53" s="203">
        <v>0</v>
      </c>
      <c r="Z53" s="203">
        <v>2.71</v>
      </c>
      <c r="AA53" s="203">
        <v>0</v>
      </c>
      <c r="AB53" s="203">
        <v>0</v>
      </c>
      <c r="AC53" s="203">
        <v>10.35</v>
      </c>
      <c r="AD53" s="203">
        <v>0</v>
      </c>
      <c r="AE53" s="203">
        <v>0</v>
      </c>
      <c r="AF53" s="203">
        <v>0</v>
      </c>
      <c r="AG53" s="203">
        <v>24.11</v>
      </c>
      <c r="AH53" s="203">
        <v>0</v>
      </c>
      <c r="AI53" s="203">
        <v>28.93</v>
      </c>
      <c r="AJ53" s="203">
        <v>0</v>
      </c>
      <c r="AK53" s="203">
        <v>-22.4</v>
      </c>
      <c r="AL53" s="203">
        <v>0</v>
      </c>
      <c r="AM53" s="203">
        <v>0</v>
      </c>
      <c r="AN53" s="203">
        <v>0</v>
      </c>
      <c r="AO53" s="203">
        <v>178.2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10.77</v>
      </c>
      <c r="E54" s="203">
        <v>0</v>
      </c>
      <c r="F54" s="203">
        <v>0</v>
      </c>
      <c r="G54" s="203">
        <v>13.65</v>
      </c>
      <c r="H54" s="203">
        <v>0</v>
      </c>
      <c r="I54" s="203">
        <v>0</v>
      </c>
      <c r="J54" s="203">
        <v>23.53</v>
      </c>
      <c r="K54" s="203">
        <v>76.64</v>
      </c>
      <c r="L54" s="203">
        <v>1.66</v>
      </c>
      <c r="M54" s="203">
        <v>0</v>
      </c>
      <c r="N54" s="203">
        <v>1.1599999999999999</v>
      </c>
      <c r="O54" s="203">
        <v>0.95</v>
      </c>
      <c r="P54" s="203">
        <v>1.97</v>
      </c>
      <c r="Q54" s="203">
        <v>0.1</v>
      </c>
      <c r="R54" s="203">
        <v>0.41</v>
      </c>
      <c r="S54" s="203">
        <v>0.26</v>
      </c>
      <c r="T54" s="203">
        <v>0</v>
      </c>
      <c r="U54" s="203">
        <v>13.24</v>
      </c>
      <c r="V54" s="203">
        <v>0.2</v>
      </c>
      <c r="W54" s="203">
        <v>0.32</v>
      </c>
      <c r="X54" s="203">
        <v>1.44</v>
      </c>
      <c r="Y54" s="203">
        <v>0</v>
      </c>
      <c r="Z54" s="203">
        <v>2.71</v>
      </c>
      <c r="AA54" s="203">
        <v>0</v>
      </c>
      <c r="AB54" s="203">
        <v>0</v>
      </c>
      <c r="AC54" s="203">
        <v>10.35</v>
      </c>
      <c r="AD54" s="203">
        <v>0</v>
      </c>
      <c r="AE54" s="203">
        <v>0</v>
      </c>
      <c r="AF54" s="203">
        <v>0</v>
      </c>
      <c r="AG54" s="203">
        <v>24.11</v>
      </c>
      <c r="AH54" s="203">
        <v>0</v>
      </c>
      <c r="AI54" s="203">
        <v>28.93</v>
      </c>
      <c r="AJ54" s="203">
        <v>0</v>
      </c>
      <c r="AK54" s="203">
        <v>-22.4</v>
      </c>
      <c r="AL54" s="203">
        <v>0</v>
      </c>
      <c r="AM54" s="203">
        <v>0</v>
      </c>
      <c r="AN54" s="203">
        <v>0</v>
      </c>
      <c r="AO54" s="203">
        <v>178.2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10.72</v>
      </c>
      <c r="E55" s="203">
        <v>0</v>
      </c>
      <c r="F55" s="203">
        <v>0</v>
      </c>
      <c r="G55" s="203">
        <v>13.65</v>
      </c>
      <c r="H55" s="203">
        <v>0</v>
      </c>
      <c r="I55" s="203">
        <v>0</v>
      </c>
      <c r="J55" s="203">
        <v>23.53</v>
      </c>
      <c r="K55" s="203">
        <v>76.64</v>
      </c>
      <c r="L55" s="203">
        <v>1.66</v>
      </c>
      <c r="M55" s="203">
        <v>0</v>
      </c>
      <c r="N55" s="203">
        <v>1.1599999999999999</v>
      </c>
      <c r="O55" s="203">
        <v>0.95</v>
      </c>
      <c r="P55" s="203">
        <v>1.97</v>
      </c>
      <c r="Q55" s="203">
        <v>0.1</v>
      </c>
      <c r="R55" s="203">
        <v>0.41</v>
      </c>
      <c r="S55" s="203">
        <v>0.26</v>
      </c>
      <c r="T55" s="203">
        <v>0</v>
      </c>
      <c r="U55" s="203">
        <v>13.65</v>
      </c>
      <c r="V55" s="203">
        <v>0.2</v>
      </c>
      <c r="W55" s="203">
        <v>0.33</v>
      </c>
      <c r="X55" s="203">
        <v>1.44</v>
      </c>
      <c r="Y55" s="203">
        <v>0</v>
      </c>
      <c r="Z55" s="203">
        <v>2.71</v>
      </c>
      <c r="AA55" s="203">
        <v>0</v>
      </c>
      <c r="AB55" s="203">
        <v>0</v>
      </c>
      <c r="AC55" s="203">
        <v>10.35</v>
      </c>
      <c r="AD55" s="203">
        <v>0</v>
      </c>
      <c r="AE55" s="203">
        <v>0</v>
      </c>
      <c r="AF55" s="203">
        <v>0</v>
      </c>
      <c r="AG55" s="203">
        <v>24.11</v>
      </c>
      <c r="AH55" s="203">
        <v>0</v>
      </c>
      <c r="AI55" s="203">
        <v>28.93</v>
      </c>
      <c r="AJ55" s="203">
        <v>0</v>
      </c>
      <c r="AK55" s="203">
        <v>9.01</v>
      </c>
      <c r="AL55" s="203">
        <v>0</v>
      </c>
      <c r="AM55" s="203">
        <v>0</v>
      </c>
      <c r="AN55" s="203">
        <v>0</v>
      </c>
      <c r="AO55" s="203">
        <v>178.2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10.72</v>
      </c>
      <c r="E56" s="203">
        <v>0</v>
      </c>
      <c r="F56" s="203">
        <v>0</v>
      </c>
      <c r="G56" s="203">
        <v>13.65</v>
      </c>
      <c r="H56" s="203">
        <v>0</v>
      </c>
      <c r="I56" s="203">
        <v>0</v>
      </c>
      <c r="J56" s="203">
        <v>23.53</v>
      </c>
      <c r="K56" s="203">
        <v>76.64</v>
      </c>
      <c r="L56" s="203">
        <v>1.66</v>
      </c>
      <c r="M56" s="203">
        <v>0</v>
      </c>
      <c r="N56" s="203">
        <v>1.1599999999999999</v>
      </c>
      <c r="O56" s="203">
        <v>0.95</v>
      </c>
      <c r="P56" s="203">
        <v>1.97</v>
      </c>
      <c r="Q56" s="203">
        <v>0.1</v>
      </c>
      <c r="R56" s="203">
        <v>0.41</v>
      </c>
      <c r="S56" s="203">
        <v>0.26</v>
      </c>
      <c r="T56" s="203">
        <v>0</v>
      </c>
      <c r="U56" s="203">
        <v>5.67</v>
      </c>
      <c r="V56" s="203">
        <v>0.2</v>
      </c>
      <c r="W56" s="203">
        <v>0.33</v>
      </c>
      <c r="X56" s="203">
        <v>1.44</v>
      </c>
      <c r="Y56" s="203">
        <v>0</v>
      </c>
      <c r="Z56" s="203">
        <v>2.71</v>
      </c>
      <c r="AA56" s="203">
        <v>0</v>
      </c>
      <c r="AB56" s="203">
        <v>0</v>
      </c>
      <c r="AC56" s="203">
        <v>10.35</v>
      </c>
      <c r="AD56" s="203">
        <v>0</v>
      </c>
      <c r="AE56" s="203">
        <v>0</v>
      </c>
      <c r="AF56" s="203">
        <v>0</v>
      </c>
      <c r="AG56" s="203">
        <v>24.11</v>
      </c>
      <c r="AH56" s="203">
        <v>0</v>
      </c>
      <c r="AI56" s="203">
        <v>28.93</v>
      </c>
      <c r="AJ56" s="203">
        <v>0</v>
      </c>
      <c r="AK56" s="203">
        <v>9.01</v>
      </c>
      <c r="AL56" s="203">
        <v>0</v>
      </c>
      <c r="AM56" s="203">
        <v>0</v>
      </c>
      <c r="AN56" s="203">
        <v>0</v>
      </c>
      <c r="AO56" s="203">
        <v>178.2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10.72</v>
      </c>
      <c r="E57" s="203">
        <v>0</v>
      </c>
      <c r="F57" s="203">
        <v>0</v>
      </c>
      <c r="G57" s="203">
        <v>13.65</v>
      </c>
      <c r="H57" s="203">
        <v>0</v>
      </c>
      <c r="I57" s="203">
        <v>0</v>
      </c>
      <c r="J57" s="203">
        <v>23.53</v>
      </c>
      <c r="K57" s="203">
        <v>76.64</v>
      </c>
      <c r="L57" s="203">
        <v>1.66</v>
      </c>
      <c r="M57" s="203">
        <v>0</v>
      </c>
      <c r="N57" s="203">
        <v>1.1599999999999999</v>
      </c>
      <c r="O57" s="203">
        <v>0.97</v>
      </c>
      <c r="P57" s="203">
        <v>1.97</v>
      </c>
      <c r="Q57" s="203">
        <v>0.1</v>
      </c>
      <c r="R57" s="203">
        <v>0.41</v>
      </c>
      <c r="S57" s="203">
        <v>0.26</v>
      </c>
      <c r="T57" s="203">
        <v>0</v>
      </c>
      <c r="U57" s="203">
        <v>5.0999999999999996</v>
      </c>
      <c r="V57" s="203">
        <v>0.2</v>
      </c>
      <c r="W57" s="203">
        <v>0.33</v>
      </c>
      <c r="X57" s="203">
        <v>1.44</v>
      </c>
      <c r="Y57" s="203">
        <v>0</v>
      </c>
      <c r="Z57" s="203">
        <v>2.71</v>
      </c>
      <c r="AA57" s="203">
        <v>0</v>
      </c>
      <c r="AB57" s="203">
        <v>0</v>
      </c>
      <c r="AC57" s="203">
        <v>10.58</v>
      </c>
      <c r="AD57" s="203">
        <v>0</v>
      </c>
      <c r="AE57" s="203">
        <v>0</v>
      </c>
      <c r="AF57" s="203">
        <v>0</v>
      </c>
      <c r="AG57" s="203">
        <v>24.11</v>
      </c>
      <c r="AH57" s="203">
        <v>0</v>
      </c>
      <c r="AI57" s="203">
        <v>28.93</v>
      </c>
      <c r="AJ57" s="203">
        <v>0</v>
      </c>
      <c r="AK57" s="203">
        <v>9.01</v>
      </c>
      <c r="AL57" s="203">
        <v>0</v>
      </c>
      <c r="AM57" s="203">
        <v>0</v>
      </c>
      <c r="AN57" s="203">
        <v>0</v>
      </c>
      <c r="AO57" s="203">
        <v>178.2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10.72</v>
      </c>
      <c r="E58" s="203">
        <v>0</v>
      </c>
      <c r="F58" s="203">
        <v>0</v>
      </c>
      <c r="G58" s="203">
        <v>13.65</v>
      </c>
      <c r="H58" s="203">
        <v>0</v>
      </c>
      <c r="I58" s="203">
        <v>0</v>
      </c>
      <c r="J58" s="203">
        <v>23.53</v>
      </c>
      <c r="K58" s="203">
        <v>76.64</v>
      </c>
      <c r="L58" s="203">
        <v>1.66</v>
      </c>
      <c r="M58" s="203">
        <v>0</v>
      </c>
      <c r="N58" s="203">
        <v>1.1599999999999999</v>
      </c>
      <c r="O58" s="203">
        <v>0.97</v>
      </c>
      <c r="P58" s="203">
        <v>1.97</v>
      </c>
      <c r="Q58" s="203">
        <v>0.1</v>
      </c>
      <c r="R58" s="203">
        <v>0.41</v>
      </c>
      <c r="S58" s="203">
        <v>0.26</v>
      </c>
      <c r="T58" s="203">
        <v>0</v>
      </c>
      <c r="U58" s="203">
        <v>5.0999999999999996</v>
      </c>
      <c r="V58" s="203">
        <v>0.2</v>
      </c>
      <c r="W58" s="203">
        <v>0.33</v>
      </c>
      <c r="X58" s="203">
        <v>1.44</v>
      </c>
      <c r="Y58" s="203">
        <v>0</v>
      </c>
      <c r="Z58" s="203">
        <v>2.71</v>
      </c>
      <c r="AA58" s="203">
        <v>0</v>
      </c>
      <c r="AB58" s="203">
        <v>0</v>
      </c>
      <c r="AC58" s="203">
        <v>10.58</v>
      </c>
      <c r="AD58" s="203">
        <v>0</v>
      </c>
      <c r="AE58" s="203">
        <v>0</v>
      </c>
      <c r="AF58" s="203">
        <v>0</v>
      </c>
      <c r="AG58" s="203">
        <v>24.11</v>
      </c>
      <c r="AH58" s="203">
        <v>0</v>
      </c>
      <c r="AI58" s="203">
        <v>28.93</v>
      </c>
      <c r="AJ58" s="203">
        <v>0</v>
      </c>
      <c r="AK58" s="203">
        <v>9.01</v>
      </c>
      <c r="AL58" s="203">
        <v>0</v>
      </c>
      <c r="AM58" s="203">
        <v>0</v>
      </c>
      <c r="AN58" s="203">
        <v>0</v>
      </c>
      <c r="AO58" s="203">
        <v>178.2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10.69</v>
      </c>
      <c r="E59" s="203">
        <v>0</v>
      </c>
      <c r="F59" s="203">
        <v>0</v>
      </c>
      <c r="G59" s="203">
        <v>13.65</v>
      </c>
      <c r="H59" s="203">
        <v>0</v>
      </c>
      <c r="I59" s="203">
        <v>0</v>
      </c>
      <c r="J59" s="203">
        <v>23.53</v>
      </c>
      <c r="K59" s="203">
        <v>76.64</v>
      </c>
      <c r="L59" s="203">
        <v>1.66</v>
      </c>
      <c r="M59" s="203">
        <v>0</v>
      </c>
      <c r="N59" s="203">
        <v>1.1599999999999999</v>
      </c>
      <c r="O59" s="203">
        <v>0.97</v>
      </c>
      <c r="P59" s="203">
        <v>1.97</v>
      </c>
      <c r="Q59" s="203">
        <v>0.1</v>
      </c>
      <c r="R59" s="203">
        <v>0.41</v>
      </c>
      <c r="S59" s="203">
        <v>0.26</v>
      </c>
      <c r="T59" s="203">
        <v>0</v>
      </c>
      <c r="U59" s="203">
        <v>10.84</v>
      </c>
      <c r="V59" s="203">
        <v>0.2</v>
      </c>
      <c r="W59" s="203">
        <v>0.33</v>
      </c>
      <c r="X59" s="203">
        <v>1.44</v>
      </c>
      <c r="Y59" s="203">
        <v>0</v>
      </c>
      <c r="Z59" s="203">
        <v>2.71</v>
      </c>
      <c r="AA59" s="203">
        <v>0</v>
      </c>
      <c r="AB59" s="203">
        <v>0</v>
      </c>
      <c r="AC59" s="203">
        <v>10.58</v>
      </c>
      <c r="AD59" s="203">
        <v>0</v>
      </c>
      <c r="AE59" s="203">
        <v>0</v>
      </c>
      <c r="AF59" s="203">
        <v>0</v>
      </c>
      <c r="AG59" s="203">
        <v>24.11</v>
      </c>
      <c r="AH59" s="203">
        <v>0</v>
      </c>
      <c r="AI59" s="203">
        <v>28.93</v>
      </c>
      <c r="AJ59" s="203">
        <v>0</v>
      </c>
      <c r="AK59" s="203">
        <v>9.01</v>
      </c>
      <c r="AL59" s="203">
        <v>0</v>
      </c>
      <c r="AM59" s="203">
        <v>0</v>
      </c>
      <c r="AN59" s="203">
        <v>0</v>
      </c>
      <c r="AO59" s="203">
        <v>178.2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10.69</v>
      </c>
      <c r="E60" s="203">
        <v>0</v>
      </c>
      <c r="F60" s="203">
        <v>0</v>
      </c>
      <c r="G60" s="203">
        <v>13.65</v>
      </c>
      <c r="H60" s="203">
        <v>0</v>
      </c>
      <c r="I60" s="203">
        <v>0</v>
      </c>
      <c r="J60" s="203">
        <v>23.53</v>
      </c>
      <c r="K60" s="203">
        <v>76.64</v>
      </c>
      <c r="L60" s="203">
        <v>1.66</v>
      </c>
      <c r="M60" s="203">
        <v>0</v>
      </c>
      <c r="N60" s="203">
        <v>1.1599999999999999</v>
      </c>
      <c r="O60" s="203">
        <v>0.97</v>
      </c>
      <c r="P60" s="203">
        <v>1.97</v>
      </c>
      <c r="Q60" s="203">
        <v>0.1</v>
      </c>
      <c r="R60" s="203">
        <v>0.41</v>
      </c>
      <c r="S60" s="203">
        <v>0.26</v>
      </c>
      <c r="T60" s="203">
        <v>0</v>
      </c>
      <c r="U60" s="203">
        <v>6.95</v>
      </c>
      <c r="V60" s="203">
        <v>0.2</v>
      </c>
      <c r="W60" s="203">
        <v>0.33</v>
      </c>
      <c r="X60" s="203">
        <v>1.44</v>
      </c>
      <c r="Y60" s="203">
        <v>0</v>
      </c>
      <c r="Z60" s="203">
        <v>2.71</v>
      </c>
      <c r="AA60" s="203">
        <v>0</v>
      </c>
      <c r="AB60" s="203">
        <v>0</v>
      </c>
      <c r="AC60" s="203">
        <v>10.58</v>
      </c>
      <c r="AD60" s="203">
        <v>0</v>
      </c>
      <c r="AE60" s="203">
        <v>0</v>
      </c>
      <c r="AF60" s="203">
        <v>0</v>
      </c>
      <c r="AG60" s="203">
        <v>24.11</v>
      </c>
      <c r="AH60" s="203">
        <v>0</v>
      </c>
      <c r="AI60" s="203">
        <v>28.93</v>
      </c>
      <c r="AJ60" s="203">
        <v>0</v>
      </c>
      <c r="AK60" s="203">
        <v>9.01</v>
      </c>
      <c r="AL60" s="203">
        <v>0</v>
      </c>
      <c r="AM60" s="203">
        <v>0</v>
      </c>
      <c r="AN60" s="203">
        <v>0</v>
      </c>
      <c r="AO60" s="203">
        <v>178.2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10.69</v>
      </c>
      <c r="E61" s="203">
        <v>0</v>
      </c>
      <c r="F61" s="203">
        <v>0</v>
      </c>
      <c r="G61" s="203">
        <v>13.65</v>
      </c>
      <c r="H61" s="203">
        <v>0</v>
      </c>
      <c r="I61" s="203">
        <v>0</v>
      </c>
      <c r="J61" s="203">
        <v>23.53</v>
      </c>
      <c r="K61" s="203">
        <v>76.64</v>
      </c>
      <c r="L61" s="203">
        <v>1.66</v>
      </c>
      <c r="M61" s="203">
        <v>0</v>
      </c>
      <c r="N61" s="203">
        <v>1.1599999999999999</v>
      </c>
      <c r="O61" s="203">
        <v>0.97</v>
      </c>
      <c r="P61" s="203">
        <v>1.97</v>
      </c>
      <c r="Q61" s="203">
        <v>0.1</v>
      </c>
      <c r="R61" s="203">
        <v>0.41</v>
      </c>
      <c r="S61" s="203">
        <v>0.26</v>
      </c>
      <c r="T61" s="203">
        <v>0</v>
      </c>
      <c r="U61" s="203">
        <v>6.88</v>
      </c>
      <c r="V61" s="203">
        <v>0.2</v>
      </c>
      <c r="W61" s="203">
        <v>0.33</v>
      </c>
      <c r="X61" s="203">
        <v>1.44</v>
      </c>
      <c r="Y61" s="203">
        <v>0</v>
      </c>
      <c r="Z61" s="203">
        <v>2.71</v>
      </c>
      <c r="AA61" s="203">
        <v>0</v>
      </c>
      <c r="AB61" s="203">
        <v>0</v>
      </c>
      <c r="AC61" s="203">
        <v>10.58</v>
      </c>
      <c r="AD61" s="203">
        <v>0</v>
      </c>
      <c r="AE61" s="203">
        <v>0</v>
      </c>
      <c r="AF61" s="203">
        <v>0</v>
      </c>
      <c r="AG61" s="203">
        <v>24.11</v>
      </c>
      <c r="AH61" s="203">
        <v>0</v>
      </c>
      <c r="AI61" s="203">
        <v>28.93</v>
      </c>
      <c r="AJ61" s="203">
        <v>0</v>
      </c>
      <c r="AK61" s="203">
        <v>9.01</v>
      </c>
      <c r="AL61" s="203">
        <v>0</v>
      </c>
      <c r="AM61" s="203">
        <v>0</v>
      </c>
      <c r="AN61" s="203">
        <v>0</v>
      </c>
      <c r="AO61" s="203">
        <v>178.2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10.69</v>
      </c>
      <c r="E62" s="203">
        <v>0</v>
      </c>
      <c r="F62" s="203">
        <v>0</v>
      </c>
      <c r="G62" s="203">
        <v>13.65</v>
      </c>
      <c r="H62" s="203">
        <v>0</v>
      </c>
      <c r="I62" s="203">
        <v>0</v>
      </c>
      <c r="J62" s="203">
        <v>23.53</v>
      </c>
      <c r="K62" s="203">
        <v>76.64</v>
      </c>
      <c r="L62" s="203">
        <v>1.66</v>
      </c>
      <c r="M62" s="203">
        <v>0</v>
      </c>
      <c r="N62" s="203">
        <v>1.1599999999999999</v>
      </c>
      <c r="O62" s="203">
        <v>0.97</v>
      </c>
      <c r="P62" s="203">
        <v>1.97</v>
      </c>
      <c r="Q62" s="203">
        <v>0.1</v>
      </c>
      <c r="R62" s="203">
        <v>0.41</v>
      </c>
      <c r="S62" s="203">
        <v>0.26</v>
      </c>
      <c r="T62" s="203">
        <v>0</v>
      </c>
      <c r="U62" s="203">
        <v>6.88</v>
      </c>
      <c r="V62" s="203">
        <v>0.2</v>
      </c>
      <c r="W62" s="203">
        <v>0.33</v>
      </c>
      <c r="X62" s="203">
        <v>1.44</v>
      </c>
      <c r="Y62" s="203">
        <v>0</v>
      </c>
      <c r="Z62" s="203">
        <v>2.71</v>
      </c>
      <c r="AA62" s="203">
        <v>0</v>
      </c>
      <c r="AB62" s="203">
        <v>0</v>
      </c>
      <c r="AC62" s="203">
        <v>10.58</v>
      </c>
      <c r="AD62" s="203">
        <v>0</v>
      </c>
      <c r="AE62" s="203">
        <v>0</v>
      </c>
      <c r="AF62" s="203">
        <v>0</v>
      </c>
      <c r="AG62" s="203">
        <v>24.11</v>
      </c>
      <c r="AH62" s="203">
        <v>0</v>
      </c>
      <c r="AI62" s="203">
        <v>28.93</v>
      </c>
      <c r="AJ62" s="203">
        <v>0</v>
      </c>
      <c r="AK62" s="203">
        <v>9.01</v>
      </c>
      <c r="AL62" s="203">
        <v>0</v>
      </c>
      <c r="AM62" s="203">
        <v>0</v>
      </c>
      <c r="AN62" s="203">
        <v>0</v>
      </c>
      <c r="AO62" s="203">
        <v>178.2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10.75</v>
      </c>
      <c r="E63" s="203">
        <v>0</v>
      </c>
      <c r="F63" s="203">
        <v>0</v>
      </c>
      <c r="G63" s="203">
        <v>13.65</v>
      </c>
      <c r="H63" s="203">
        <v>0</v>
      </c>
      <c r="I63" s="203">
        <v>0</v>
      </c>
      <c r="J63" s="203">
        <v>23.53</v>
      </c>
      <c r="K63" s="203">
        <v>76.64</v>
      </c>
      <c r="L63" s="203">
        <v>1.66</v>
      </c>
      <c r="M63" s="203">
        <v>0</v>
      </c>
      <c r="N63" s="203">
        <v>1.1599999999999999</v>
      </c>
      <c r="O63" s="203">
        <v>0.97</v>
      </c>
      <c r="P63" s="203">
        <v>1.97</v>
      </c>
      <c r="Q63" s="203">
        <v>0.1</v>
      </c>
      <c r="R63" s="203">
        <v>0.41</v>
      </c>
      <c r="S63" s="203">
        <v>0.26</v>
      </c>
      <c r="T63" s="203">
        <v>0</v>
      </c>
      <c r="U63" s="203">
        <v>6.88</v>
      </c>
      <c r="V63" s="203">
        <v>0.2</v>
      </c>
      <c r="W63" s="203">
        <v>0.42</v>
      </c>
      <c r="X63" s="203">
        <v>1.44</v>
      </c>
      <c r="Y63" s="203">
        <v>0</v>
      </c>
      <c r="Z63" s="203">
        <v>2.71</v>
      </c>
      <c r="AA63" s="203">
        <v>0</v>
      </c>
      <c r="AB63" s="203">
        <v>0</v>
      </c>
      <c r="AC63" s="203">
        <v>10.58</v>
      </c>
      <c r="AD63" s="203">
        <v>0</v>
      </c>
      <c r="AE63" s="203">
        <v>0</v>
      </c>
      <c r="AF63" s="203">
        <v>0</v>
      </c>
      <c r="AG63" s="203">
        <v>24.11</v>
      </c>
      <c r="AH63" s="203">
        <v>0</v>
      </c>
      <c r="AI63" s="203">
        <v>28.93</v>
      </c>
      <c r="AJ63" s="203">
        <v>0</v>
      </c>
      <c r="AK63" s="203">
        <v>9.01</v>
      </c>
      <c r="AL63" s="203">
        <v>0</v>
      </c>
      <c r="AM63" s="203">
        <v>0</v>
      </c>
      <c r="AN63" s="203">
        <v>0</v>
      </c>
      <c r="AO63" s="203">
        <v>178.2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10.75</v>
      </c>
      <c r="E64" s="203">
        <v>0</v>
      </c>
      <c r="F64" s="203">
        <v>0</v>
      </c>
      <c r="G64" s="203">
        <v>13.65</v>
      </c>
      <c r="H64" s="203">
        <v>0</v>
      </c>
      <c r="I64" s="203">
        <v>0</v>
      </c>
      <c r="J64" s="203">
        <v>23.53</v>
      </c>
      <c r="K64" s="203">
        <v>76.64</v>
      </c>
      <c r="L64" s="203">
        <v>1.66</v>
      </c>
      <c r="M64" s="203">
        <v>0</v>
      </c>
      <c r="N64" s="203">
        <v>1.1599999999999999</v>
      </c>
      <c r="O64" s="203">
        <v>0.97</v>
      </c>
      <c r="P64" s="203">
        <v>1.97</v>
      </c>
      <c r="Q64" s="203">
        <v>0.1</v>
      </c>
      <c r="R64" s="203">
        <v>0.41</v>
      </c>
      <c r="S64" s="203">
        <v>0.26</v>
      </c>
      <c r="T64" s="203">
        <v>0</v>
      </c>
      <c r="U64" s="203">
        <v>6.88</v>
      </c>
      <c r="V64" s="203">
        <v>0.2</v>
      </c>
      <c r="W64" s="203">
        <v>0.32</v>
      </c>
      <c r="X64" s="203">
        <v>1.44</v>
      </c>
      <c r="Y64" s="203">
        <v>0</v>
      </c>
      <c r="Z64" s="203">
        <v>2.71</v>
      </c>
      <c r="AA64" s="203">
        <v>0</v>
      </c>
      <c r="AB64" s="203">
        <v>0</v>
      </c>
      <c r="AC64" s="203">
        <v>10.58</v>
      </c>
      <c r="AD64" s="203">
        <v>0</v>
      </c>
      <c r="AE64" s="203">
        <v>0</v>
      </c>
      <c r="AF64" s="203">
        <v>0</v>
      </c>
      <c r="AG64" s="203">
        <v>24.11</v>
      </c>
      <c r="AH64" s="203">
        <v>0</v>
      </c>
      <c r="AI64" s="203">
        <v>28.93</v>
      </c>
      <c r="AJ64" s="203">
        <v>0</v>
      </c>
      <c r="AK64" s="203">
        <v>9.01</v>
      </c>
      <c r="AL64" s="203">
        <v>0</v>
      </c>
      <c r="AM64" s="203">
        <v>0</v>
      </c>
      <c r="AN64" s="203">
        <v>0</v>
      </c>
      <c r="AO64" s="203">
        <v>178.2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10.75</v>
      </c>
      <c r="E65" s="203">
        <v>0</v>
      </c>
      <c r="F65" s="203">
        <v>0</v>
      </c>
      <c r="G65" s="203">
        <v>13.65</v>
      </c>
      <c r="H65" s="203">
        <v>0</v>
      </c>
      <c r="I65" s="203">
        <v>0</v>
      </c>
      <c r="J65" s="203">
        <v>23.53</v>
      </c>
      <c r="K65" s="203">
        <v>6.75</v>
      </c>
      <c r="L65" s="203">
        <v>1.66</v>
      </c>
      <c r="M65" s="203">
        <v>0</v>
      </c>
      <c r="N65" s="203">
        <v>1.1599999999999999</v>
      </c>
      <c r="O65" s="203">
        <v>0.97</v>
      </c>
      <c r="P65" s="203">
        <v>1.97</v>
      </c>
      <c r="Q65" s="203">
        <v>0.1</v>
      </c>
      <c r="R65" s="203">
        <v>0.41</v>
      </c>
      <c r="S65" s="203">
        <v>0.26</v>
      </c>
      <c r="T65" s="203">
        <v>0</v>
      </c>
      <c r="U65" s="203">
        <v>6.88</v>
      </c>
      <c r="V65" s="203">
        <v>0.2</v>
      </c>
      <c r="W65" s="203">
        <v>0.32</v>
      </c>
      <c r="X65" s="203">
        <v>1.44</v>
      </c>
      <c r="Y65" s="203">
        <v>0</v>
      </c>
      <c r="Z65" s="203">
        <v>2.71</v>
      </c>
      <c r="AA65" s="203">
        <v>0</v>
      </c>
      <c r="AB65" s="203">
        <v>0</v>
      </c>
      <c r="AC65" s="203">
        <v>10.58</v>
      </c>
      <c r="AD65" s="203">
        <v>0</v>
      </c>
      <c r="AE65" s="203">
        <v>0</v>
      </c>
      <c r="AF65" s="203">
        <v>0</v>
      </c>
      <c r="AG65" s="203">
        <v>24.11</v>
      </c>
      <c r="AH65" s="203">
        <v>0</v>
      </c>
      <c r="AI65" s="203">
        <v>28.93</v>
      </c>
      <c r="AJ65" s="203">
        <v>0</v>
      </c>
      <c r="AK65" s="203">
        <v>9.01</v>
      </c>
      <c r="AL65" s="203">
        <v>0</v>
      </c>
      <c r="AM65" s="203">
        <v>0</v>
      </c>
      <c r="AN65" s="203">
        <v>0</v>
      </c>
      <c r="AO65" s="203">
        <v>178.2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10.75</v>
      </c>
      <c r="E66" s="203">
        <v>0</v>
      </c>
      <c r="F66" s="203">
        <v>0</v>
      </c>
      <c r="G66" s="203">
        <v>13.65</v>
      </c>
      <c r="H66" s="203">
        <v>0</v>
      </c>
      <c r="I66" s="203">
        <v>0</v>
      </c>
      <c r="J66" s="203">
        <v>23.53</v>
      </c>
      <c r="K66" s="203">
        <v>6.27</v>
      </c>
      <c r="L66" s="203">
        <v>1.66</v>
      </c>
      <c r="M66" s="203">
        <v>0</v>
      </c>
      <c r="N66" s="203">
        <v>1.1599999999999999</v>
      </c>
      <c r="O66" s="203">
        <v>0.97</v>
      </c>
      <c r="P66" s="203">
        <v>1.97</v>
      </c>
      <c r="Q66" s="203">
        <v>0.1</v>
      </c>
      <c r="R66" s="203">
        <v>0.41</v>
      </c>
      <c r="S66" s="203">
        <v>0.26</v>
      </c>
      <c r="T66" s="203">
        <v>0</v>
      </c>
      <c r="U66" s="203">
        <v>6.88</v>
      </c>
      <c r="V66" s="203">
        <v>0.2</v>
      </c>
      <c r="W66" s="203">
        <v>0.32</v>
      </c>
      <c r="X66" s="203">
        <v>1.44</v>
      </c>
      <c r="Y66" s="203">
        <v>0</v>
      </c>
      <c r="Z66" s="203">
        <v>2.71</v>
      </c>
      <c r="AA66" s="203">
        <v>0</v>
      </c>
      <c r="AB66" s="203">
        <v>0</v>
      </c>
      <c r="AC66" s="203">
        <v>10.58</v>
      </c>
      <c r="AD66" s="203">
        <v>0</v>
      </c>
      <c r="AE66" s="203">
        <v>0</v>
      </c>
      <c r="AF66" s="203">
        <v>0</v>
      </c>
      <c r="AG66" s="203">
        <v>24.11</v>
      </c>
      <c r="AH66" s="203">
        <v>0</v>
      </c>
      <c r="AI66" s="203">
        <v>28.93</v>
      </c>
      <c r="AJ66" s="203">
        <v>0</v>
      </c>
      <c r="AK66" s="203">
        <v>9.01</v>
      </c>
      <c r="AL66" s="203">
        <v>0</v>
      </c>
      <c r="AM66" s="203">
        <v>0</v>
      </c>
      <c r="AN66" s="203">
        <v>0</v>
      </c>
      <c r="AO66" s="203">
        <v>178.2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10.75</v>
      </c>
      <c r="E67" s="203">
        <v>0</v>
      </c>
      <c r="F67" s="203">
        <v>0</v>
      </c>
      <c r="G67" s="203">
        <v>13.65</v>
      </c>
      <c r="H67" s="203">
        <v>0</v>
      </c>
      <c r="I67" s="203">
        <v>0</v>
      </c>
      <c r="J67" s="203">
        <v>23.53</v>
      </c>
      <c r="K67" s="203">
        <v>6.27</v>
      </c>
      <c r="L67" s="203">
        <v>1.66</v>
      </c>
      <c r="M67" s="203">
        <v>0</v>
      </c>
      <c r="N67" s="203">
        <v>1.1599999999999999</v>
      </c>
      <c r="O67" s="203">
        <v>0.97</v>
      </c>
      <c r="P67" s="203">
        <v>1.97</v>
      </c>
      <c r="Q67" s="203">
        <v>0.1</v>
      </c>
      <c r="R67" s="203">
        <v>0.41</v>
      </c>
      <c r="S67" s="203">
        <v>0.26</v>
      </c>
      <c r="T67" s="203">
        <v>0</v>
      </c>
      <c r="U67" s="203">
        <v>6.88</v>
      </c>
      <c r="V67" s="203">
        <v>0.2</v>
      </c>
      <c r="W67" s="203">
        <v>0.32</v>
      </c>
      <c r="X67" s="203">
        <v>1.44</v>
      </c>
      <c r="Y67" s="203">
        <v>0</v>
      </c>
      <c r="Z67" s="203">
        <v>2.71</v>
      </c>
      <c r="AA67" s="203">
        <v>0</v>
      </c>
      <c r="AB67" s="203">
        <v>0</v>
      </c>
      <c r="AC67" s="203">
        <v>10.58</v>
      </c>
      <c r="AD67" s="203">
        <v>0</v>
      </c>
      <c r="AE67" s="203">
        <v>0</v>
      </c>
      <c r="AF67" s="203">
        <v>0</v>
      </c>
      <c r="AG67" s="203">
        <v>7.23</v>
      </c>
      <c r="AH67" s="203">
        <v>-68.13</v>
      </c>
      <c r="AI67" s="203">
        <v>28.93</v>
      </c>
      <c r="AJ67" s="203">
        <v>0</v>
      </c>
      <c r="AK67" s="203">
        <v>9.01</v>
      </c>
      <c r="AL67" s="203">
        <v>0</v>
      </c>
      <c r="AM67" s="203">
        <v>0</v>
      </c>
      <c r="AN67" s="203">
        <v>0</v>
      </c>
      <c r="AO67" s="203">
        <v>178.2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10.75</v>
      </c>
      <c r="E68" s="203">
        <v>0</v>
      </c>
      <c r="F68" s="203">
        <v>0</v>
      </c>
      <c r="G68" s="203">
        <v>13.65</v>
      </c>
      <c r="H68" s="203">
        <v>0</v>
      </c>
      <c r="I68" s="203">
        <v>0</v>
      </c>
      <c r="J68" s="203">
        <v>23.53</v>
      </c>
      <c r="K68" s="203">
        <v>6.27</v>
      </c>
      <c r="L68" s="203">
        <v>1.66</v>
      </c>
      <c r="M68" s="203">
        <v>0</v>
      </c>
      <c r="N68" s="203">
        <v>1.1599999999999999</v>
      </c>
      <c r="O68" s="203">
        <v>0.97</v>
      </c>
      <c r="P68" s="203">
        <v>1.97</v>
      </c>
      <c r="Q68" s="203">
        <v>0.1</v>
      </c>
      <c r="R68" s="203">
        <v>0.41</v>
      </c>
      <c r="S68" s="203">
        <v>0.26</v>
      </c>
      <c r="T68" s="203">
        <v>0</v>
      </c>
      <c r="U68" s="203">
        <v>6.88</v>
      </c>
      <c r="V68" s="203">
        <v>0.2</v>
      </c>
      <c r="W68" s="203">
        <v>0.32</v>
      </c>
      <c r="X68" s="203">
        <v>1.44</v>
      </c>
      <c r="Y68" s="203">
        <v>0</v>
      </c>
      <c r="Z68" s="203">
        <v>2.71</v>
      </c>
      <c r="AA68" s="203">
        <v>0</v>
      </c>
      <c r="AB68" s="203">
        <v>0</v>
      </c>
      <c r="AC68" s="203">
        <v>10.58</v>
      </c>
      <c r="AD68" s="203">
        <v>0</v>
      </c>
      <c r="AE68" s="203">
        <v>0</v>
      </c>
      <c r="AF68" s="203">
        <v>0</v>
      </c>
      <c r="AG68" s="203">
        <v>7.23</v>
      </c>
      <c r="AH68" s="203">
        <v>-68.13</v>
      </c>
      <c r="AI68" s="203">
        <v>28.93</v>
      </c>
      <c r="AJ68" s="203">
        <v>0</v>
      </c>
      <c r="AK68" s="203">
        <v>9.01</v>
      </c>
      <c r="AL68" s="203">
        <v>0</v>
      </c>
      <c r="AM68" s="203">
        <v>0</v>
      </c>
      <c r="AN68" s="203">
        <v>0</v>
      </c>
      <c r="AO68" s="203">
        <v>178.2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10.75</v>
      </c>
      <c r="E69" s="203">
        <v>0</v>
      </c>
      <c r="F69" s="203">
        <v>0</v>
      </c>
      <c r="G69" s="203">
        <v>13.65</v>
      </c>
      <c r="H69" s="203">
        <v>0</v>
      </c>
      <c r="I69" s="203">
        <v>0</v>
      </c>
      <c r="J69" s="203">
        <v>23.53</v>
      </c>
      <c r="K69" s="203">
        <v>73.37</v>
      </c>
      <c r="L69" s="203">
        <v>1.66</v>
      </c>
      <c r="M69" s="203">
        <v>0</v>
      </c>
      <c r="N69" s="203">
        <v>1.1599999999999999</v>
      </c>
      <c r="O69" s="203">
        <v>0.97</v>
      </c>
      <c r="P69" s="203">
        <v>1.97</v>
      </c>
      <c r="Q69" s="203">
        <v>0.1</v>
      </c>
      <c r="R69" s="203">
        <v>0.41</v>
      </c>
      <c r="S69" s="203">
        <v>0.26</v>
      </c>
      <c r="T69" s="203">
        <v>0</v>
      </c>
      <c r="U69" s="203">
        <v>7.99</v>
      </c>
      <c r="V69" s="203">
        <v>0.2</v>
      </c>
      <c r="W69" s="203">
        <v>0.32</v>
      </c>
      <c r="X69" s="203">
        <v>1.44</v>
      </c>
      <c r="Y69" s="203">
        <v>0</v>
      </c>
      <c r="Z69" s="203">
        <v>2.71</v>
      </c>
      <c r="AA69" s="203">
        <v>0.88</v>
      </c>
      <c r="AB69" s="203">
        <v>0</v>
      </c>
      <c r="AC69" s="203">
        <v>10.58</v>
      </c>
      <c r="AD69" s="203">
        <v>0</v>
      </c>
      <c r="AE69" s="203">
        <v>0</v>
      </c>
      <c r="AF69" s="203">
        <v>0</v>
      </c>
      <c r="AG69" s="203">
        <v>7.23</v>
      </c>
      <c r="AH69" s="203">
        <v>-68.13</v>
      </c>
      <c r="AI69" s="203">
        <v>28.93</v>
      </c>
      <c r="AJ69" s="203">
        <v>0</v>
      </c>
      <c r="AK69" s="203">
        <v>2.6</v>
      </c>
      <c r="AL69" s="203">
        <v>0</v>
      </c>
      <c r="AM69" s="203">
        <v>0</v>
      </c>
      <c r="AN69" s="203">
        <v>0</v>
      </c>
      <c r="AO69" s="203">
        <v>178.2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10.75</v>
      </c>
      <c r="E70" s="203">
        <v>0</v>
      </c>
      <c r="F70" s="203">
        <v>0</v>
      </c>
      <c r="G70" s="203">
        <v>13.65</v>
      </c>
      <c r="H70" s="203">
        <v>0</v>
      </c>
      <c r="I70" s="203">
        <v>0</v>
      </c>
      <c r="J70" s="203">
        <v>23.53</v>
      </c>
      <c r="K70" s="203">
        <v>77.599999999999994</v>
      </c>
      <c r="L70" s="203">
        <v>1.66</v>
      </c>
      <c r="M70" s="203">
        <v>0</v>
      </c>
      <c r="N70" s="203">
        <v>1.1599999999999999</v>
      </c>
      <c r="O70" s="203">
        <v>0.97</v>
      </c>
      <c r="P70" s="203">
        <v>1.97</v>
      </c>
      <c r="Q70" s="203">
        <v>0.1</v>
      </c>
      <c r="R70" s="203">
        <v>0.41</v>
      </c>
      <c r="S70" s="203">
        <v>0.26</v>
      </c>
      <c r="T70" s="203">
        <v>0</v>
      </c>
      <c r="U70" s="203">
        <v>7.09</v>
      </c>
      <c r="V70" s="203">
        <v>0.45</v>
      </c>
      <c r="W70" s="203">
        <v>0.32</v>
      </c>
      <c r="X70" s="203">
        <v>1.44</v>
      </c>
      <c r="Y70" s="203">
        <v>0</v>
      </c>
      <c r="Z70" s="203">
        <v>2.71</v>
      </c>
      <c r="AA70" s="203">
        <v>0.88</v>
      </c>
      <c r="AB70" s="203">
        <v>0</v>
      </c>
      <c r="AC70" s="203">
        <v>10.58</v>
      </c>
      <c r="AD70" s="203">
        <v>0</v>
      </c>
      <c r="AE70" s="203">
        <v>0</v>
      </c>
      <c r="AF70" s="203">
        <v>0</v>
      </c>
      <c r="AG70" s="203">
        <v>7.23</v>
      </c>
      <c r="AH70" s="203">
        <v>-68.13</v>
      </c>
      <c r="AI70" s="203">
        <v>28.93</v>
      </c>
      <c r="AJ70" s="203">
        <v>0</v>
      </c>
      <c r="AK70" s="203">
        <v>2.6</v>
      </c>
      <c r="AL70" s="203">
        <v>0</v>
      </c>
      <c r="AM70" s="203">
        <v>0</v>
      </c>
      <c r="AN70" s="203">
        <v>0</v>
      </c>
      <c r="AO70" s="203">
        <v>178.2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10.83</v>
      </c>
      <c r="E71" s="203">
        <v>0</v>
      </c>
      <c r="F71" s="203">
        <v>0</v>
      </c>
      <c r="G71" s="203">
        <v>13.65</v>
      </c>
      <c r="H71" s="203">
        <v>0</v>
      </c>
      <c r="I71" s="203">
        <v>0</v>
      </c>
      <c r="J71" s="203">
        <v>23.53</v>
      </c>
      <c r="K71" s="203">
        <v>6.27</v>
      </c>
      <c r="L71" s="203">
        <v>1.66</v>
      </c>
      <c r="M71" s="203">
        <v>0</v>
      </c>
      <c r="N71" s="203">
        <v>1.1599999999999999</v>
      </c>
      <c r="O71" s="203">
        <v>0.97</v>
      </c>
      <c r="P71" s="203">
        <v>1.97</v>
      </c>
      <c r="Q71" s="203">
        <v>0.1</v>
      </c>
      <c r="R71" s="203">
        <v>0.41</v>
      </c>
      <c r="S71" s="203">
        <v>0.26</v>
      </c>
      <c r="T71" s="203">
        <v>0</v>
      </c>
      <c r="U71" s="203">
        <v>7.09</v>
      </c>
      <c r="V71" s="203">
        <v>0.2</v>
      </c>
      <c r="W71" s="203">
        <v>0.32</v>
      </c>
      <c r="X71" s="203">
        <v>1.44</v>
      </c>
      <c r="Y71" s="203">
        <v>0</v>
      </c>
      <c r="Z71" s="203">
        <v>2.71</v>
      </c>
      <c r="AA71" s="203">
        <v>0.88</v>
      </c>
      <c r="AB71" s="203">
        <v>0</v>
      </c>
      <c r="AC71" s="203">
        <v>10.58</v>
      </c>
      <c r="AD71" s="203">
        <v>0</v>
      </c>
      <c r="AE71" s="203">
        <v>0</v>
      </c>
      <c r="AF71" s="203">
        <v>0</v>
      </c>
      <c r="AG71" s="203">
        <v>7.23</v>
      </c>
      <c r="AH71" s="203">
        <v>-68.13</v>
      </c>
      <c r="AI71" s="203">
        <v>28.93</v>
      </c>
      <c r="AJ71" s="203">
        <v>0</v>
      </c>
      <c r="AK71" s="203">
        <v>2.6</v>
      </c>
      <c r="AL71" s="203">
        <v>0</v>
      </c>
      <c r="AM71" s="203">
        <v>0</v>
      </c>
      <c r="AN71" s="203">
        <v>0</v>
      </c>
      <c r="AO71" s="203">
        <v>178.2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10.91</v>
      </c>
      <c r="E72" s="203">
        <v>0</v>
      </c>
      <c r="F72" s="203">
        <v>0</v>
      </c>
      <c r="G72" s="203">
        <v>13.65</v>
      </c>
      <c r="H72" s="203">
        <v>0</v>
      </c>
      <c r="I72" s="203">
        <v>0</v>
      </c>
      <c r="J72" s="203">
        <v>23.53</v>
      </c>
      <c r="K72" s="203">
        <v>48.74</v>
      </c>
      <c r="L72" s="203">
        <v>1.66</v>
      </c>
      <c r="M72" s="203">
        <v>0</v>
      </c>
      <c r="N72" s="203">
        <v>1.1599999999999999</v>
      </c>
      <c r="O72" s="203">
        <v>0.97</v>
      </c>
      <c r="P72" s="203">
        <v>1.97</v>
      </c>
      <c r="Q72" s="203">
        <v>0.1</v>
      </c>
      <c r="R72" s="203">
        <v>0.41</v>
      </c>
      <c r="S72" s="203">
        <v>0.26</v>
      </c>
      <c r="T72" s="203">
        <v>0</v>
      </c>
      <c r="U72" s="203">
        <v>7.09</v>
      </c>
      <c r="V72" s="203">
        <v>0.2</v>
      </c>
      <c r="W72" s="203">
        <v>0.32</v>
      </c>
      <c r="X72" s="203">
        <v>1.44</v>
      </c>
      <c r="Y72" s="203">
        <v>0</v>
      </c>
      <c r="Z72" s="203">
        <v>2.71</v>
      </c>
      <c r="AA72" s="203">
        <v>0.88</v>
      </c>
      <c r="AB72" s="203">
        <v>0</v>
      </c>
      <c r="AC72" s="203">
        <v>10.58</v>
      </c>
      <c r="AD72" s="203">
        <v>0</v>
      </c>
      <c r="AE72" s="203">
        <v>0</v>
      </c>
      <c r="AF72" s="203">
        <v>0</v>
      </c>
      <c r="AG72" s="203">
        <v>7.23</v>
      </c>
      <c r="AH72" s="203">
        <v>-68.13</v>
      </c>
      <c r="AI72" s="203">
        <v>28.93</v>
      </c>
      <c r="AJ72" s="203">
        <v>0</v>
      </c>
      <c r="AK72" s="203">
        <v>2.6</v>
      </c>
      <c r="AL72" s="203">
        <v>0</v>
      </c>
      <c r="AM72" s="203">
        <v>0</v>
      </c>
      <c r="AN72" s="203">
        <v>0</v>
      </c>
      <c r="AO72" s="203">
        <v>178.2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11.04</v>
      </c>
      <c r="E73" s="203">
        <v>0</v>
      </c>
      <c r="F73" s="203">
        <v>0</v>
      </c>
      <c r="G73" s="203">
        <v>13.65</v>
      </c>
      <c r="H73" s="203">
        <v>0</v>
      </c>
      <c r="I73" s="203">
        <v>0</v>
      </c>
      <c r="J73" s="203">
        <v>23.53</v>
      </c>
      <c r="K73" s="203">
        <v>6.27</v>
      </c>
      <c r="L73" s="203">
        <v>3.14</v>
      </c>
      <c r="M73" s="203">
        <v>0</v>
      </c>
      <c r="N73" s="203">
        <v>1.1599999999999999</v>
      </c>
      <c r="O73" s="203">
        <v>0.97</v>
      </c>
      <c r="P73" s="203">
        <v>1.97</v>
      </c>
      <c r="Q73" s="203">
        <v>0.1</v>
      </c>
      <c r="R73" s="203">
        <v>0.41</v>
      </c>
      <c r="S73" s="203">
        <v>0.26</v>
      </c>
      <c r="T73" s="203">
        <v>0</v>
      </c>
      <c r="U73" s="203">
        <v>5.6</v>
      </c>
      <c r="V73" s="203">
        <v>0.2</v>
      </c>
      <c r="W73" s="203">
        <v>0.32</v>
      </c>
      <c r="X73" s="203">
        <v>1.44</v>
      </c>
      <c r="Y73" s="203">
        <v>0</v>
      </c>
      <c r="Z73" s="203">
        <v>2.71</v>
      </c>
      <c r="AA73" s="203">
        <v>0.88</v>
      </c>
      <c r="AB73" s="203">
        <v>0</v>
      </c>
      <c r="AC73" s="203">
        <v>10.58</v>
      </c>
      <c r="AD73" s="203">
        <v>0</v>
      </c>
      <c r="AE73" s="203">
        <v>0</v>
      </c>
      <c r="AF73" s="203">
        <v>0</v>
      </c>
      <c r="AG73" s="203">
        <v>7.23</v>
      </c>
      <c r="AH73" s="203">
        <v>-68.13</v>
      </c>
      <c r="AI73" s="203">
        <v>28.93</v>
      </c>
      <c r="AJ73" s="203">
        <v>0</v>
      </c>
      <c r="AK73" s="203">
        <v>2.6</v>
      </c>
      <c r="AL73" s="203">
        <v>0</v>
      </c>
      <c r="AM73" s="203">
        <v>0</v>
      </c>
      <c r="AN73" s="203">
        <v>0</v>
      </c>
      <c r="AO73" s="203">
        <v>178.2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11.04</v>
      </c>
      <c r="E74" s="203">
        <v>0</v>
      </c>
      <c r="F74" s="203">
        <v>0</v>
      </c>
      <c r="G74" s="203">
        <v>13.65</v>
      </c>
      <c r="H74" s="203">
        <v>0</v>
      </c>
      <c r="I74" s="203">
        <v>0</v>
      </c>
      <c r="J74" s="203">
        <v>23.53</v>
      </c>
      <c r="K74" s="203">
        <v>6.27</v>
      </c>
      <c r="L74" s="203">
        <v>1.66</v>
      </c>
      <c r="M74" s="203">
        <v>0</v>
      </c>
      <c r="N74" s="203">
        <v>1.1599999999999999</v>
      </c>
      <c r="O74" s="203">
        <v>0.97</v>
      </c>
      <c r="P74" s="203">
        <v>1.97</v>
      </c>
      <c r="Q74" s="203">
        <v>0.1</v>
      </c>
      <c r="R74" s="203">
        <v>0.41</v>
      </c>
      <c r="S74" s="203">
        <v>0.26</v>
      </c>
      <c r="T74" s="203">
        <v>0</v>
      </c>
      <c r="U74" s="203">
        <v>5.6</v>
      </c>
      <c r="V74" s="203">
        <v>0.2</v>
      </c>
      <c r="W74" s="203">
        <v>0.32</v>
      </c>
      <c r="X74" s="203">
        <v>1.44</v>
      </c>
      <c r="Y74" s="203">
        <v>0</v>
      </c>
      <c r="Z74" s="203">
        <v>2.71</v>
      </c>
      <c r="AA74" s="203">
        <v>0.88</v>
      </c>
      <c r="AB74" s="203">
        <v>0</v>
      </c>
      <c r="AC74" s="203">
        <v>10.58</v>
      </c>
      <c r="AD74" s="203">
        <v>0</v>
      </c>
      <c r="AE74" s="203">
        <v>0</v>
      </c>
      <c r="AF74" s="203">
        <v>0</v>
      </c>
      <c r="AG74" s="203">
        <v>7.23</v>
      </c>
      <c r="AH74" s="203">
        <v>-68.13</v>
      </c>
      <c r="AI74" s="203">
        <v>28.93</v>
      </c>
      <c r="AJ74" s="203">
        <v>0</v>
      </c>
      <c r="AK74" s="203">
        <v>2.6</v>
      </c>
      <c r="AL74" s="203">
        <v>0</v>
      </c>
      <c r="AM74" s="203">
        <v>0</v>
      </c>
      <c r="AN74" s="203">
        <v>0</v>
      </c>
      <c r="AO74" s="203">
        <v>178.2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11.04</v>
      </c>
      <c r="E75" s="203">
        <v>0</v>
      </c>
      <c r="F75" s="203">
        <v>0</v>
      </c>
      <c r="G75" s="203">
        <v>13.65</v>
      </c>
      <c r="H75" s="203">
        <v>0</v>
      </c>
      <c r="I75" s="203">
        <v>0</v>
      </c>
      <c r="J75" s="203">
        <v>23.53</v>
      </c>
      <c r="K75" s="203">
        <v>10.72</v>
      </c>
      <c r="L75" s="203">
        <v>1.66</v>
      </c>
      <c r="M75" s="203">
        <v>0</v>
      </c>
      <c r="N75" s="203">
        <v>1.1599999999999999</v>
      </c>
      <c r="O75" s="203">
        <v>0.97</v>
      </c>
      <c r="P75" s="203">
        <v>1.97</v>
      </c>
      <c r="Q75" s="203">
        <v>0.1</v>
      </c>
      <c r="R75" s="203">
        <v>0.41</v>
      </c>
      <c r="S75" s="203">
        <v>0.26</v>
      </c>
      <c r="T75" s="203">
        <v>0</v>
      </c>
      <c r="U75" s="203">
        <v>5.6</v>
      </c>
      <c r="V75" s="203">
        <v>0.2</v>
      </c>
      <c r="W75" s="203">
        <v>0.32</v>
      </c>
      <c r="X75" s="203">
        <v>1.44</v>
      </c>
      <c r="Y75" s="203">
        <v>0</v>
      </c>
      <c r="Z75" s="203">
        <v>2.71</v>
      </c>
      <c r="AA75" s="203">
        <v>0.88</v>
      </c>
      <c r="AB75" s="203">
        <v>0</v>
      </c>
      <c r="AC75" s="203">
        <v>10.58</v>
      </c>
      <c r="AD75" s="203">
        <v>0</v>
      </c>
      <c r="AE75" s="203">
        <v>0</v>
      </c>
      <c r="AF75" s="203">
        <v>0</v>
      </c>
      <c r="AG75" s="203">
        <v>7.23</v>
      </c>
      <c r="AH75" s="203">
        <v>-68.13</v>
      </c>
      <c r="AI75" s="203">
        <v>28.93</v>
      </c>
      <c r="AJ75" s="203">
        <v>0</v>
      </c>
      <c r="AK75" s="203">
        <v>2.6</v>
      </c>
      <c r="AL75" s="203">
        <v>0</v>
      </c>
      <c r="AM75" s="203">
        <v>0</v>
      </c>
      <c r="AN75" s="203">
        <v>0</v>
      </c>
      <c r="AO75" s="203">
        <v>180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11.04</v>
      </c>
      <c r="E76" s="203">
        <v>0</v>
      </c>
      <c r="F76" s="203">
        <v>0</v>
      </c>
      <c r="G76" s="203">
        <v>13.65</v>
      </c>
      <c r="H76" s="203">
        <v>0</v>
      </c>
      <c r="I76" s="203">
        <v>0</v>
      </c>
      <c r="J76" s="203">
        <v>23.53</v>
      </c>
      <c r="K76" s="203">
        <v>7.47</v>
      </c>
      <c r="L76" s="203">
        <v>1.66</v>
      </c>
      <c r="M76" s="203">
        <v>0</v>
      </c>
      <c r="N76" s="203">
        <v>1.1599999999999999</v>
      </c>
      <c r="O76" s="203">
        <v>0.97</v>
      </c>
      <c r="P76" s="203">
        <v>1.97</v>
      </c>
      <c r="Q76" s="203">
        <v>0.1</v>
      </c>
      <c r="R76" s="203">
        <v>0.41</v>
      </c>
      <c r="S76" s="203">
        <v>0.26</v>
      </c>
      <c r="T76" s="203">
        <v>0</v>
      </c>
      <c r="U76" s="203">
        <v>5.6</v>
      </c>
      <c r="V76" s="203">
        <v>0.2</v>
      </c>
      <c r="W76" s="203">
        <v>0.32</v>
      </c>
      <c r="X76" s="203">
        <v>1.44</v>
      </c>
      <c r="Y76" s="203">
        <v>0</v>
      </c>
      <c r="Z76" s="203">
        <v>2.71</v>
      </c>
      <c r="AA76" s="203">
        <v>0.88</v>
      </c>
      <c r="AB76" s="203">
        <v>0</v>
      </c>
      <c r="AC76" s="203">
        <v>10.58</v>
      </c>
      <c r="AD76" s="203">
        <v>0</v>
      </c>
      <c r="AE76" s="203">
        <v>0</v>
      </c>
      <c r="AF76" s="203">
        <v>0</v>
      </c>
      <c r="AG76" s="203">
        <v>7.23</v>
      </c>
      <c r="AH76" s="203">
        <v>-68.13</v>
      </c>
      <c r="AI76" s="203">
        <v>28.93</v>
      </c>
      <c r="AJ76" s="203">
        <v>0</v>
      </c>
      <c r="AK76" s="203">
        <v>2.6</v>
      </c>
      <c r="AL76" s="203">
        <v>0</v>
      </c>
      <c r="AM76" s="203">
        <v>0</v>
      </c>
      <c r="AN76" s="203">
        <v>0</v>
      </c>
      <c r="AO76" s="203">
        <v>180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11.09</v>
      </c>
      <c r="E77" s="203">
        <v>0</v>
      </c>
      <c r="F77" s="203">
        <v>0</v>
      </c>
      <c r="G77" s="203">
        <v>13.65</v>
      </c>
      <c r="H77" s="203">
        <v>0</v>
      </c>
      <c r="I77" s="203">
        <v>0</v>
      </c>
      <c r="J77" s="203">
        <v>23.53</v>
      </c>
      <c r="K77" s="203">
        <v>6.27</v>
      </c>
      <c r="L77" s="203">
        <v>1.66</v>
      </c>
      <c r="M77" s="203">
        <v>0</v>
      </c>
      <c r="N77" s="203">
        <v>1.1599999999999999</v>
      </c>
      <c r="O77" s="203">
        <v>0.97</v>
      </c>
      <c r="P77" s="203">
        <v>1.97</v>
      </c>
      <c r="Q77" s="203">
        <v>0.1</v>
      </c>
      <c r="R77" s="203">
        <v>0.41</v>
      </c>
      <c r="S77" s="203">
        <v>0.26</v>
      </c>
      <c r="T77" s="203">
        <v>0</v>
      </c>
      <c r="U77" s="203">
        <v>5.6</v>
      </c>
      <c r="V77" s="203">
        <v>0.2</v>
      </c>
      <c r="W77" s="203">
        <v>0.32</v>
      </c>
      <c r="X77" s="203">
        <v>1.44</v>
      </c>
      <c r="Y77" s="203">
        <v>0</v>
      </c>
      <c r="Z77" s="203">
        <v>2.71</v>
      </c>
      <c r="AA77" s="203">
        <v>0.88</v>
      </c>
      <c r="AB77" s="203">
        <v>0</v>
      </c>
      <c r="AC77" s="203">
        <v>10.58</v>
      </c>
      <c r="AD77" s="203">
        <v>0</v>
      </c>
      <c r="AE77" s="203">
        <v>0</v>
      </c>
      <c r="AF77" s="203">
        <v>0</v>
      </c>
      <c r="AG77" s="203">
        <v>7.23</v>
      </c>
      <c r="AH77" s="203">
        <v>-68.13</v>
      </c>
      <c r="AI77" s="203">
        <v>28.93</v>
      </c>
      <c r="AJ77" s="203">
        <v>0</v>
      </c>
      <c r="AK77" s="203">
        <v>2.6</v>
      </c>
      <c r="AL77" s="203">
        <v>0</v>
      </c>
      <c r="AM77" s="203">
        <v>0</v>
      </c>
      <c r="AN77" s="203">
        <v>0</v>
      </c>
      <c r="AO77" s="203">
        <v>180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11.09</v>
      </c>
      <c r="E78" s="203">
        <v>0</v>
      </c>
      <c r="F78" s="203">
        <v>0</v>
      </c>
      <c r="G78" s="203">
        <v>13.65</v>
      </c>
      <c r="H78" s="203">
        <v>0</v>
      </c>
      <c r="I78" s="203">
        <v>0</v>
      </c>
      <c r="J78" s="203">
        <v>23.53</v>
      </c>
      <c r="K78" s="203">
        <v>6.27</v>
      </c>
      <c r="L78" s="203">
        <v>1.66</v>
      </c>
      <c r="M78" s="203">
        <v>0</v>
      </c>
      <c r="N78" s="203">
        <v>1.1599999999999999</v>
      </c>
      <c r="O78" s="203">
        <v>0.97</v>
      </c>
      <c r="P78" s="203">
        <v>1.97</v>
      </c>
      <c r="Q78" s="203">
        <v>0.1</v>
      </c>
      <c r="R78" s="203">
        <v>0.41</v>
      </c>
      <c r="S78" s="203">
        <v>0.26</v>
      </c>
      <c r="T78" s="203">
        <v>0</v>
      </c>
      <c r="U78" s="203">
        <v>5.6</v>
      </c>
      <c r="V78" s="203">
        <v>0.2</v>
      </c>
      <c r="W78" s="203">
        <v>0.32</v>
      </c>
      <c r="X78" s="203">
        <v>1.44</v>
      </c>
      <c r="Y78" s="203">
        <v>0</v>
      </c>
      <c r="Z78" s="203">
        <v>2.71</v>
      </c>
      <c r="AA78" s="203">
        <v>0.88</v>
      </c>
      <c r="AB78" s="203">
        <v>0</v>
      </c>
      <c r="AC78" s="203">
        <v>10.58</v>
      </c>
      <c r="AD78" s="203">
        <v>0</v>
      </c>
      <c r="AE78" s="203">
        <v>0</v>
      </c>
      <c r="AF78" s="203">
        <v>0</v>
      </c>
      <c r="AG78" s="203">
        <v>7.23</v>
      </c>
      <c r="AH78" s="203">
        <v>-68.13</v>
      </c>
      <c r="AI78" s="203">
        <v>28.93</v>
      </c>
      <c r="AJ78" s="203">
        <v>0</v>
      </c>
      <c r="AK78" s="203">
        <v>2.6</v>
      </c>
      <c r="AL78" s="203">
        <v>0</v>
      </c>
      <c r="AM78" s="203">
        <v>0</v>
      </c>
      <c r="AN78" s="203">
        <v>0</v>
      </c>
      <c r="AO78" s="203">
        <v>180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11.09</v>
      </c>
      <c r="E79" s="203">
        <v>0</v>
      </c>
      <c r="F79" s="203">
        <v>0</v>
      </c>
      <c r="G79" s="203">
        <v>13.65</v>
      </c>
      <c r="H79" s="203">
        <v>0</v>
      </c>
      <c r="I79" s="203">
        <v>0</v>
      </c>
      <c r="J79" s="203">
        <v>23.53</v>
      </c>
      <c r="K79" s="203">
        <v>6.27</v>
      </c>
      <c r="L79" s="203">
        <v>1.66</v>
      </c>
      <c r="M79" s="203">
        <v>0</v>
      </c>
      <c r="N79" s="203">
        <v>1.1599999999999999</v>
      </c>
      <c r="O79" s="203">
        <v>0.97</v>
      </c>
      <c r="P79" s="203">
        <v>1.97</v>
      </c>
      <c r="Q79" s="203">
        <v>0.1</v>
      </c>
      <c r="R79" s="203">
        <v>0.41</v>
      </c>
      <c r="S79" s="203">
        <v>0.26</v>
      </c>
      <c r="T79" s="203">
        <v>0</v>
      </c>
      <c r="U79" s="203">
        <v>5.6</v>
      </c>
      <c r="V79" s="203">
        <v>0.2</v>
      </c>
      <c r="W79" s="203">
        <v>0.32</v>
      </c>
      <c r="X79" s="203">
        <v>1.44</v>
      </c>
      <c r="Y79" s="203">
        <v>0</v>
      </c>
      <c r="Z79" s="203">
        <v>2.71</v>
      </c>
      <c r="AA79" s="203">
        <v>0.88</v>
      </c>
      <c r="AB79" s="203">
        <v>0</v>
      </c>
      <c r="AC79" s="203">
        <v>10.35</v>
      </c>
      <c r="AD79" s="203">
        <v>0</v>
      </c>
      <c r="AE79" s="203">
        <v>0</v>
      </c>
      <c r="AF79" s="203">
        <v>0</v>
      </c>
      <c r="AG79" s="203">
        <v>7.23</v>
      </c>
      <c r="AH79" s="203">
        <v>-68.13</v>
      </c>
      <c r="AI79" s="203">
        <v>28.93</v>
      </c>
      <c r="AJ79" s="203">
        <v>0</v>
      </c>
      <c r="AK79" s="203">
        <v>2.6</v>
      </c>
      <c r="AL79" s="203">
        <v>0</v>
      </c>
      <c r="AM79" s="203">
        <v>0</v>
      </c>
      <c r="AN79" s="203">
        <v>0</v>
      </c>
      <c r="AO79" s="203">
        <v>180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11.09</v>
      </c>
      <c r="E80" s="203">
        <v>0</v>
      </c>
      <c r="F80" s="203">
        <v>0</v>
      </c>
      <c r="G80" s="203">
        <v>13.65</v>
      </c>
      <c r="H80" s="203">
        <v>0</v>
      </c>
      <c r="I80" s="203">
        <v>0</v>
      </c>
      <c r="J80" s="203">
        <v>23.53</v>
      </c>
      <c r="K80" s="203">
        <v>6.27</v>
      </c>
      <c r="L80" s="203">
        <v>1.66</v>
      </c>
      <c r="M80" s="203">
        <v>0</v>
      </c>
      <c r="N80" s="203">
        <v>1.1599999999999999</v>
      </c>
      <c r="O80" s="203">
        <v>0.97</v>
      </c>
      <c r="P80" s="203">
        <v>1.97</v>
      </c>
      <c r="Q80" s="203">
        <v>0.1</v>
      </c>
      <c r="R80" s="203">
        <v>0.41</v>
      </c>
      <c r="S80" s="203">
        <v>0.26</v>
      </c>
      <c r="T80" s="203">
        <v>0</v>
      </c>
      <c r="U80" s="203">
        <v>5.6</v>
      </c>
      <c r="V80" s="203">
        <v>0.2</v>
      </c>
      <c r="W80" s="203">
        <v>0.32</v>
      </c>
      <c r="X80" s="203">
        <v>1.44</v>
      </c>
      <c r="Y80" s="203">
        <v>0</v>
      </c>
      <c r="Z80" s="203">
        <v>2.71</v>
      </c>
      <c r="AA80" s="203">
        <v>0.88</v>
      </c>
      <c r="AB80" s="203">
        <v>0</v>
      </c>
      <c r="AC80" s="203">
        <v>10.35</v>
      </c>
      <c r="AD80" s="203">
        <v>0</v>
      </c>
      <c r="AE80" s="203">
        <v>0</v>
      </c>
      <c r="AF80" s="203">
        <v>0</v>
      </c>
      <c r="AG80" s="203">
        <v>7.23</v>
      </c>
      <c r="AH80" s="203">
        <v>-68.13</v>
      </c>
      <c r="AI80" s="203">
        <v>28.93</v>
      </c>
      <c r="AJ80" s="203">
        <v>0</v>
      </c>
      <c r="AK80" s="203">
        <v>2.6</v>
      </c>
      <c r="AL80" s="203">
        <v>0</v>
      </c>
      <c r="AM80" s="203">
        <v>0</v>
      </c>
      <c r="AN80" s="203">
        <v>0</v>
      </c>
      <c r="AO80" s="203">
        <v>180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11.12</v>
      </c>
      <c r="E81" s="203">
        <v>0</v>
      </c>
      <c r="F81" s="203">
        <v>0</v>
      </c>
      <c r="G81" s="203">
        <v>13.65</v>
      </c>
      <c r="H81" s="203">
        <v>0</v>
      </c>
      <c r="I81" s="203">
        <v>0</v>
      </c>
      <c r="J81" s="203">
        <v>23.53</v>
      </c>
      <c r="K81" s="203">
        <v>6.27</v>
      </c>
      <c r="L81" s="203">
        <v>1.66</v>
      </c>
      <c r="M81" s="203">
        <v>0</v>
      </c>
      <c r="N81" s="203">
        <v>1.1599999999999999</v>
      </c>
      <c r="O81" s="203">
        <v>0.97</v>
      </c>
      <c r="P81" s="203">
        <v>1.97</v>
      </c>
      <c r="Q81" s="203">
        <v>0.1</v>
      </c>
      <c r="R81" s="203">
        <v>0.41</v>
      </c>
      <c r="S81" s="203">
        <v>0.26</v>
      </c>
      <c r="T81" s="203">
        <v>0</v>
      </c>
      <c r="U81" s="203">
        <v>5.6</v>
      </c>
      <c r="V81" s="203">
        <v>0.2</v>
      </c>
      <c r="W81" s="203">
        <v>0.32</v>
      </c>
      <c r="X81" s="203">
        <v>1.44</v>
      </c>
      <c r="Y81" s="203">
        <v>0</v>
      </c>
      <c r="Z81" s="203">
        <v>2.71</v>
      </c>
      <c r="AA81" s="203">
        <v>0.88</v>
      </c>
      <c r="AB81" s="203">
        <v>0</v>
      </c>
      <c r="AC81" s="203">
        <v>10.35</v>
      </c>
      <c r="AD81" s="203">
        <v>0</v>
      </c>
      <c r="AE81" s="203">
        <v>0</v>
      </c>
      <c r="AF81" s="203">
        <v>0</v>
      </c>
      <c r="AG81" s="203">
        <v>7.23</v>
      </c>
      <c r="AH81" s="203">
        <v>-68.13</v>
      </c>
      <c r="AI81" s="203">
        <v>28.93</v>
      </c>
      <c r="AJ81" s="203">
        <v>0</v>
      </c>
      <c r="AK81" s="203">
        <v>2.6</v>
      </c>
      <c r="AL81" s="203">
        <v>0</v>
      </c>
      <c r="AM81" s="203">
        <v>0</v>
      </c>
      <c r="AN81" s="203">
        <v>0</v>
      </c>
      <c r="AO81" s="203">
        <v>180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11.12</v>
      </c>
      <c r="E82" s="203">
        <v>0</v>
      </c>
      <c r="F82" s="203">
        <v>0</v>
      </c>
      <c r="G82" s="203">
        <v>13.65</v>
      </c>
      <c r="H82" s="203">
        <v>0</v>
      </c>
      <c r="I82" s="203">
        <v>0</v>
      </c>
      <c r="J82" s="203">
        <v>23.53</v>
      </c>
      <c r="K82" s="203">
        <v>6.27</v>
      </c>
      <c r="L82" s="203">
        <v>1.66</v>
      </c>
      <c r="M82" s="203">
        <v>0</v>
      </c>
      <c r="N82" s="203">
        <v>1.1599999999999999</v>
      </c>
      <c r="O82" s="203">
        <v>0.97</v>
      </c>
      <c r="P82" s="203">
        <v>1.97</v>
      </c>
      <c r="Q82" s="203">
        <v>0.1</v>
      </c>
      <c r="R82" s="203">
        <v>0.41</v>
      </c>
      <c r="S82" s="203">
        <v>0.26</v>
      </c>
      <c r="T82" s="203">
        <v>0</v>
      </c>
      <c r="U82" s="203">
        <v>5.6</v>
      </c>
      <c r="V82" s="203">
        <v>0.2</v>
      </c>
      <c r="W82" s="203">
        <v>0.32</v>
      </c>
      <c r="X82" s="203">
        <v>1.44</v>
      </c>
      <c r="Y82" s="203">
        <v>0</v>
      </c>
      <c r="Z82" s="203">
        <v>2.71</v>
      </c>
      <c r="AA82" s="203">
        <v>0.88</v>
      </c>
      <c r="AB82" s="203">
        <v>0</v>
      </c>
      <c r="AC82" s="203">
        <v>10.35</v>
      </c>
      <c r="AD82" s="203">
        <v>0</v>
      </c>
      <c r="AE82" s="203">
        <v>0</v>
      </c>
      <c r="AF82" s="203">
        <v>0</v>
      </c>
      <c r="AG82" s="203">
        <v>7.23</v>
      </c>
      <c r="AH82" s="203">
        <v>-68.13</v>
      </c>
      <c r="AI82" s="203">
        <v>28.93</v>
      </c>
      <c r="AJ82" s="203">
        <v>0</v>
      </c>
      <c r="AK82" s="203">
        <v>2.6</v>
      </c>
      <c r="AL82" s="203">
        <v>0</v>
      </c>
      <c r="AM82" s="203">
        <v>0</v>
      </c>
      <c r="AN82" s="203">
        <v>0</v>
      </c>
      <c r="AO82" s="203">
        <v>180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11.12</v>
      </c>
      <c r="E83" s="203">
        <v>0</v>
      </c>
      <c r="F83" s="203">
        <v>0</v>
      </c>
      <c r="G83" s="203">
        <v>13.65</v>
      </c>
      <c r="H83" s="203">
        <v>0</v>
      </c>
      <c r="I83" s="203">
        <v>0</v>
      </c>
      <c r="J83" s="203">
        <v>23.53</v>
      </c>
      <c r="K83" s="203">
        <v>6.27</v>
      </c>
      <c r="L83" s="203">
        <v>1.66</v>
      </c>
      <c r="M83" s="203">
        <v>0</v>
      </c>
      <c r="N83" s="203">
        <v>1.1599999999999999</v>
      </c>
      <c r="O83" s="203">
        <v>0.97</v>
      </c>
      <c r="P83" s="203">
        <v>1.97</v>
      </c>
      <c r="Q83" s="203">
        <v>0.1</v>
      </c>
      <c r="R83" s="203">
        <v>0.41</v>
      </c>
      <c r="S83" s="203">
        <v>0.26</v>
      </c>
      <c r="T83" s="203">
        <v>0</v>
      </c>
      <c r="U83" s="203">
        <v>5.6</v>
      </c>
      <c r="V83" s="203">
        <v>0.2</v>
      </c>
      <c r="W83" s="203">
        <v>0.32</v>
      </c>
      <c r="X83" s="203">
        <v>1.44</v>
      </c>
      <c r="Y83" s="203">
        <v>0</v>
      </c>
      <c r="Z83" s="203">
        <v>2.71</v>
      </c>
      <c r="AA83" s="203">
        <v>0.88</v>
      </c>
      <c r="AB83" s="203">
        <v>0</v>
      </c>
      <c r="AC83" s="203">
        <v>10.35</v>
      </c>
      <c r="AD83" s="203">
        <v>0</v>
      </c>
      <c r="AE83" s="203">
        <v>0</v>
      </c>
      <c r="AF83" s="203">
        <v>0</v>
      </c>
      <c r="AG83" s="203">
        <v>7.23</v>
      </c>
      <c r="AH83" s="203">
        <v>-68.13</v>
      </c>
      <c r="AI83" s="203">
        <v>28.93</v>
      </c>
      <c r="AJ83" s="203">
        <v>0</v>
      </c>
      <c r="AK83" s="203">
        <v>2.6</v>
      </c>
      <c r="AL83" s="203">
        <v>0</v>
      </c>
      <c r="AM83" s="203">
        <v>0</v>
      </c>
      <c r="AN83" s="203">
        <v>0</v>
      </c>
      <c r="AO83" s="203">
        <v>180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11.12</v>
      </c>
      <c r="E84" s="203">
        <v>0</v>
      </c>
      <c r="F84" s="203">
        <v>0</v>
      </c>
      <c r="G84" s="203">
        <v>13.65</v>
      </c>
      <c r="H84" s="203">
        <v>0</v>
      </c>
      <c r="I84" s="203">
        <v>0</v>
      </c>
      <c r="J84" s="203">
        <v>23.53</v>
      </c>
      <c r="K84" s="203">
        <v>6.27</v>
      </c>
      <c r="L84" s="203">
        <v>1.66</v>
      </c>
      <c r="M84" s="203">
        <v>0</v>
      </c>
      <c r="N84" s="203">
        <v>1.1599999999999999</v>
      </c>
      <c r="O84" s="203">
        <v>0.97</v>
      </c>
      <c r="P84" s="203">
        <v>1.97</v>
      </c>
      <c r="Q84" s="203">
        <v>0.1</v>
      </c>
      <c r="R84" s="203">
        <v>0.41</v>
      </c>
      <c r="S84" s="203">
        <v>0.26</v>
      </c>
      <c r="T84" s="203">
        <v>0</v>
      </c>
      <c r="U84" s="203">
        <v>5.6</v>
      </c>
      <c r="V84" s="203">
        <v>0.2</v>
      </c>
      <c r="W84" s="203">
        <v>0.32</v>
      </c>
      <c r="X84" s="203">
        <v>1.44</v>
      </c>
      <c r="Y84" s="203">
        <v>0</v>
      </c>
      <c r="Z84" s="203">
        <v>2.71</v>
      </c>
      <c r="AA84" s="203">
        <v>0.88</v>
      </c>
      <c r="AB84" s="203">
        <v>0</v>
      </c>
      <c r="AC84" s="203">
        <v>10.35</v>
      </c>
      <c r="AD84" s="203">
        <v>0</v>
      </c>
      <c r="AE84" s="203">
        <v>0</v>
      </c>
      <c r="AF84" s="203">
        <v>0</v>
      </c>
      <c r="AG84" s="203">
        <v>7.23</v>
      </c>
      <c r="AH84" s="203">
        <v>-68.13</v>
      </c>
      <c r="AI84" s="203">
        <v>28.93</v>
      </c>
      <c r="AJ84" s="203">
        <v>0</v>
      </c>
      <c r="AK84" s="203">
        <v>2.6</v>
      </c>
      <c r="AL84" s="203">
        <v>0</v>
      </c>
      <c r="AM84" s="203">
        <v>0</v>
      </c>
      <c r="AN84" s="203">
        <v>0</v>
      </c>
      <c r="AO84" s="203">
        <v>180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11.12</v>
      </c>
      <c r="E85" s="203">
        <v>0</v>
      </c>
      <c r="F85" s="203">
        <v>0</v>
      </c>
      <c r="G85" s="203">
        <v>13.65</v>
      </c>
      <c r="H85" s="203">
        <v>0</v>
      </c>
      <c r="I85" s="203">
        <v>0</v>
      </c>
      <c r="J85" s="203">
        <v>23.53</v>
      </c>
      <c r="K85" s="203">
        <v>6.27</v>
      </c>
      <c r="L85" s="203">
        <v>1.66</v>
      </c>
      <c r="M85" s="203">
        <v>0</v>
      </c>
      <c r="N85" s="203">
        <v>1.1599999999999999</v>
      </c>
      <c r="O85" s="203">
        <v>0.97</v>
      </c>
      <c r="P85" s="203">
        <v>1.97</v>
      </c>
      <c r="Q85" s="203">
        <v>0.1</v>
      </c>
      <c r="R85" s="203">
        <v>0.41</v>
      </c>
      <c r="S85" s="203">
        <v>0.26</v>
      </c>
      <c r="T85" s="203">
        <v>0</v>
      </c>
      <c r="U85" s="203">
        <v>5.6</v>
      </c>
      <c r="V85" s="203">
        <v>0.2</v>
      </c>
      <c r="W85" s="203">
        <v>0.32</v>
      </c>
      <c r="X85" s="203">
        <v>1.44</v>
      </c>
      <c r="Y85" s="203">
        <v>0</v>
      </c>
      <c r="Z85" s="203">
        <v>2.71</v>
      </c>
      <c r="AA85" s="203">
        <v>0.88</v>
      </c>
      <c r="AB85" s="203">
        <v>0</v>
      </c>
      <c r="AC85" s="203">
        <v>10.35</v>
      </c>
      <c r="AD85" s="203">
        <v>0</v>
      </c>
      <c r="AE85" s="203">
        <v>0</v>
      </c>
      <c r="AF85" s="203">
        <v>0</v>
      </c>
      <c r="AG85" s="203">
        <v>7.23</v>
      </c>
      <c r="AH85" s="203">
        <v>-68.13</v>
      </c>
      <c r="AI85" s="203">
        <v>28.93</v>
      </c>
      <c r="AJ85" s="203">
        <v>0</v>
      </c>
      <c r="AK85" s="203">
        <v>2.6</v>
      </c>
      <c r="AL85" s="203">
        <v>0</v>
      </c>
      <c r="AM85" s="203">
        <v>0</v>
      </c>
      <c r="AN85" s="203">
        <v>0</v>
      </c>
      <c r="AO85" s="203">
        <v>180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11.12</v>
      </c>
      <c r="E86" s="203">
        <v>0</v>
      </c>
      <c r="F86" s="203">
        <v>0</v>
      </c>
      <c r="G86" s="203">
        <v>13.65</v>
      </c>
      <c r="H86" s="203">
        <v>0</v>
      </c>
      <c r="I86" s="203">
        <v>0</v>
      </c>
      <c r="J86" s="203">
        <v>23.53</v>
      </c>
      <c r="K86" s="203">
        <v>6.27</v>
      </c>
      <c r="L86" s="203">
        <v>1.66</v>
      </c>
      <c r="M86" s="203">
        <v>0</v>
      </c>
      <c r="N86" s="203">
        <v>1.1599999999999999</v>
      </c>
      <c r="O86" s="203">
        <v>0.97</v>
      </c>
      <c r="P86" s="203">
        <v>1.97</v>
      </c>
      <c r="Q86" s="203">
        <v>0.1</v>
      </c>
      <c r="R86" s="203">
        <v>0.41</v>
      </c>
      <c r="S86" s="203">
        <v>0.26</v>
      </c>
      <c r="T86" s="203">
        <v>0</v>
      </c>
      <c r="U86" s="203">
        <v>5.6</v>
      </c>
      <c r="V86" s="203">
        <v>0.2</v>
      </c>
      <c r="W86" s="203">
        <v>0.32</v>
      </c>
      <c r="X86" s="203">
        <v>1.44</v>
      </c>
      <c r="Y86" s="203">
        <v>0</v>
      </c>
      <c r="Z86" s="203">
        <v>2.71</v>
      </c>
      <c r="AA86" s="203">
        <v>0.88</v>
      </c>
      <c r="AB86" s="203">
        <v>0</v>
      </c>
      <c r="AC86" s="203">
        <v>10.35</v>
      </c>
      <c r="AD86" s="203">
        <v>0</v>
      </c>
      <c r="AE86" s="203">
        <v>0</v>
      </c>
      <c r="AF86" s="203">
        <v>0</v>
      </c>
      <c r="AG86" s="203">
        <v>7.23</v>
      </c>
      <c r="AH86" s="203">
        <v>-68.13</v>
      </c>
      <c r="AI86" s="203">
        <v>28.93</v>
      </c>
      <c r="AJ86" s="203">
        <v>0</v>
      </c>
      <c r="AK86" s="203">
        <v>2.6</v>
      </c>
      <c r="AL86" s="203">
        <v>0</v>
      </c>
      <c r="AM86" s="203">
        <v>0</v>
      </c>
      <c r="AN86" s="203">
        <v>0</v>
      </c>
      <c r="AO86" s="203">
        <v>180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11.15</v>
      </c>
      <c r="E87" s="203">
        <v>0</v>
      </c>
      <c r="F87" s="203">
        <v>0</v>
      </c>
      <c r="G87" s="203">
        <v>13.65</v>
      </c>
      <c r="H87" s="203">
        <v>0</v>
      </c>
      <c r="I87" s="203">
        <v>0</v>
      </c>
      <c r="J87" s="203">
        <v>23.53</v>
      </c>
      <c r="K87" s="203">
        <v>63.17</v>
      </c>
      <c r="L87" s="203">
        <v>1.66</v>
      </c>
      <c r="M87" s="203">
        <v>0</v>
      </c>
      <c r="N87" s="203">
        <v>1.1599999999999999</v>
      </c>
      <c r="O87" s="203">
        <v>0.97</v>
      </c>
      <c r="P87" s="203">
        <v>1.97</v>
      </c>
      <c r="Q87" s="203">
        <v>0.1</v>
      </c>
      <c r="R87" s="203">
        <v>0.41</v>
      </c>
      <c r="S87" s="203">
        <v>0.26</v>
      </c>
      <c r="T87" s="203">
        <v>0</v>
      </c>
      <c r="U87" s="203">
        <v>5.6</v>
      </c>
      <c r="V87" s="203">
        <v>0.2</v>
      </c>
      <c r="W87" s="203">
        <v>0.32</v>
      </c>
      <c r="X87" s="203">
        <v>1.44</v>
      </c>
      <c r="Y87" s="203">
        <v>0</v>
      </c>
      <c r="Z87" s="203">
        <v>2.71</v>
      </c>
      <c r="AA87" s="203">
        <v>0.88</v>
      </c>
      <c r="AB87" s="203">
        <v>0</v>
      </c>
      <c r="AC87" s="203">
        <v>10.35</v>
      </c>
      <c r="AD87" s="203">
        <v>0</v>
      </c>
      <c r="AE87" s="203">
        <v>0</v>
      </c>
      <c r="AF87" s="203">
        <v>0</v>
      </c>
      <c r="AG87" s="203">
        <v>7.23</v>
      </c>
      <c r="AH87" s="203">
        <v>-68.13</v>
      </c>
      <c r="AI87" s="203">
        <v>28.93</v>
      </c>
      <c r="AJ87" s="203">
        <v>0</v>
      </c>
      <c r="AK87" s="203">
        <v>2.6</v>
      </c>
      <c r="AL87" s="203">
        <v>0</v>
      </c>
      <c r="AM87" s="203">
        <v>0</v>
      </c>
      <c r="AN87" s="203">
        <v>0</v>
      </c>
      <c r="AO87" s="203">
        <v>180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11.15</v>
      </c>
      <c r="E88" s="203">
        <v>0</v>
      </c>
      <c r="F88" s="203">
        <v>0</v>
      </c>
      <c r="G88" s="203">
        <v>13.65</v>
      </c>
      <c r="H88" s="203">
        <v>0</v>
      </c>
      <c r="I88" s="203">
        <v>0</v>
      </c>
      <c r="J88" s="203">
        <v>23.53</v>
      </c>
      <c r="K88" s="203">
        <v>50</v>
      </c>
      <c r="L88" s="203">
        <v>1.66</v>
      </c>
      <c r="M88" s="203">
        <v>0</v>
      </c>
      <c r="N88" s="203">
        <v>1.1599999999999999</v>
      </c>
      <c r="O88" s="203">
        <v>0.97</v>
      </c>
      <c r="P88" s="203">
        <v>1.97</v>
      </c>
      <c r="Q88" s="203">
        <v>0.1</v>
      </c>
      <c r="R88" s="203">
        <v>0.41</v>
      </c>
      <c r="S88" s="203">
        <v>0.26</v>
      </c>
      <c r="T88" s="203">
        <v>0</v>
      </c>
      <c r="U88" s="203">
        <v>5.6</v>
      </c>
      <c r="V88" s="203">
        <v>0.2</v>
      </c>
      <c r="W88" s="203">
        <v>0.32</v>
      </c>
      <c r="X88" s="203">
        <v>1.44</v>
      </c>
      <c r="Y88" s="203">
        <v>0</v>
      </c>
      <c r="Z88" s="203">
        <v>2.71</v>
      </c>
      <c r="AA88" s="203">
        <v>0.88</v>
      </c>
      <c r="AB88" s="203">
        <v>0</v>
      </c>
      <c r="AC88" s="203">
        <v>10.35</v>
      </c>
      <c r="AD88" s="203">
        <v>0</v>
      </c>
      <c r="AE88" s="203">
        <v>0</v>
      </c>
      <c r="AF88" s="203">
        <v>0</v>
      </c>
      <c r="AG88" s="203">
        <v>7.23</v>
      </c>
      <c r="AH88" s="203">
        <v>-68.13</v>
      </c>
      <c r="AI88" s="203">
        <v>28.93</v>
      </c>
      <c r="AJ88" s="203">
        <v>0</v>
      </c>
      <c r="AK88" s="203">
        <v>2.6</v>
      </c>
      <c r="AL88" s="203">
        <v>0</v>
      </c>
      <c r="AM88" s="203">
        <v>0</v>
      </c>
      <c r="AN88" s="203">
        <v>0</v>
      </c>
      <c r="AO88" s="203">
        <v>180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11.15</v>
      </c>
      <c r="E89" s="203">
        <v>0</v>
      </c>
      <c r="F89" s="203">
        <v>0</v>
      </c>
      <c r="G89" s="203">
        <v>13.65</v>
      </c>
      <c r="H89" s="203">
        <v>0</v>
      </c>
      <c r="I89" s="203">
        <v>0</v>
      </c>
      <c r="J89" s="203">
        <v>23.53</v>
      </c>
      <c r="K89" s="203">
        <v>49.16</v>
      </c>
      <c r="L89" s="203">
        <v>1.66</v>
      </c>
      <c r="M89" s="203">
        <v>0</v>
      </c>
      <c r="N89" s="203">
        <v>1.1599999999999999</v>
      </c>
      <c r="O89" s="203">
        <v>0.97</v>
      </c>
      <c r="P89" s="203">
        <v>1.97</v>
      </c>
      <c r="Q89" s="203">
        <v>0.1</v>
      </c>
      <c r="R89" s="203">
        <v>0.41</v>
      </c>
      <c r="S89" s="203">
        <v>0.26</v>
      </c>
      <c r="T89" s="203">
        <v>0</v>
      </c>
      <c r="U89" s="203">
        <v>10.65</v>
      </c>
      <c r="V89" s="203">
        <v>0.2</v>
      </c>
      <c r="W89" s="203">
        <v>0.32</v>
      </c>
      <c r="X89" s="203">
        <v>1.44</v>
      </c>
      <c r="Y89" s="203">
        <v>0</v>
      </c>
      <c r="Z89" s="203">
        <v>2.71</v>
      </c>
      <c r="AA89" s="203">
        <v>0.88</v>
      </c>
      <c r="AB89" s="203">
        <v>0</v>
      </c>
      <c r="AC89" s="203">
        <v>10.35</v>
      </c>
      <c r="AD89" s="203">
        <v>0</v>
      </c>
      <c r="AE89" s="203">
        <v>0</v>
      </c>
      <c r="AF89" s="203">
        <v>0</v>
      </c>
      <c r="AG89" s="203">
        <v>7.23</v>
      </c>
      <c r="AH89" s="203">
        <v>-68.13</v>
      </c>
      <c r="AI89" s="203">
        <v>28.93</v>
      </c>
      <c r="AJ89" s="203">
        <v>0</v>
      </c>
      <c r="AK89" s="203">
        <v>9.01</v>
      </c>
      <c r="AL89" s="203">
        <v>0</v>
      </c>
      <c r="AM89" s="203">
        <v>0</v>
      </c>
      <c r="AN89" s="203">
        <v>0</v>
      </c>
      <c r="AO89" s="203">
        <v>180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11.15</v>
      </c>
      <c r="E90" s="203">
        <v>0</v>
      </c>
      <c r="F90" s="203">
        <v>0</v>
      </c>
      <c r="G90" s="203">
        <v>13.65</v>
      </c>
      <c r="H90" s="203">
        <v>0</v>
      </c>
      <c r="I90" s="203">
        <v>0</v>
      </c>
      <c r="J90" s="203">
        <v>23.53</v>
      </c>
      <c r="K90" s="203">
        <v>6.27</v>
      </c>
      <c r="L90" s="203">
        <v>1.66</v>
      </c>
      <c r="M90" s="203">
        <v>0</v>
      </c>
      <c r="N90" s="203">
        <v>1.1599999999999999</v>
      </c>
      <c r="O90" s="203">
        <v>0.97</v>
      </c>
      <c r="P90" s="203">
        <v>1.97</v>
      </c>
      <c r="Q90" s="203">
        <v>0.1</v>
      </c>
      <c r="R90" s="203">
        <v>0.41</v>
      </c>
      <c r="S90" s="203">
        <v>0.26</v>
      </c>
      <c r="T90" s="203">
        <v>0</v>
      </c>
      <c r="U90" s="203">
        <v>11.56</v>
      </c>
      <c r="V90" s="203">
        <v>0.2</v>
      </c>
      <c r="W90" s="203">
        <v>0.32</v>
      </c>
      <c r="X90" s="203">
        <v>1.44</v>
      </c>
      <c r="Y90" s="203">
        <v>0</v>
      </c>
      <c r="Z90" s="203">
        <v>2.71</v>
      </c>
      <c r="AA90" s="203">
        <v>0.88</v>
      </c>
      <c r="AB90" s="203">
        <v>0</v>
      </c>
      <c r="AC90" s="203">
        <v>10.35</v>
      </c>
      <c r="AD90" s="203">
        <v>0</v>
      </c>
      <c r="AE90" s="203">
        <v>0</v>
      </c>
      <c r="AF90" s="203">
        <v>0</v>
      </c>
      <c r="AG90" s="203">
        <v>7.23</v>
      </c>
      <c r="AH90" s="203">
        <v>-68.13</v>
      </c>
      <c r="AI90" s="203">
        <v>28.93</v>
      </c>
      <c r="AJ90" s="203">
        <v>0</v>
      </c>
      <c r="AK90" s="203">
        <v>9.01</v>
      </c>
      <c r="AL90" s="203">
        <v>0</v>
      </c>
      <c r="AM90" s="203">
        <v>0</v>
      </c>
      <c r="AN90" s="203">
        <v>0</v>
      </c>
      <c r="AO90" s="203">
        <v>180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11.17</v>
      </c>
      <c r="E91" s="203">
        <v>0</v>
      </c>
      <c r="F91" s="203">
        <v>0</v>
      </c>
      <c r="G91" s="203">
        <v>13.65</v>
      </c>
      <c r="H91" s="203">
        <v>0</v>
      </c>
      <c r="I91" s="203">
        <v>0</v>
      </c>
      <c r="J91" s="203">
        <v>23.53</v>
      </c>
      <c r="K91" s="203">
        <v>6.27</v>
      </c>
      <c r="L91" s="203">
        <v>1.66</v>
      </c>
      <c r="M91" s="203">
        <v>0</v>
      </c>
      <c r="N91" s="203">
        <v>1.1599999999999999</v>
      </c>
      <c r="O91" s="203">
        <v>0.97</v>
      </c>
      <c r="P91" s="203">
        <v>1.97</v>
      </c>
      <c r="Q91" s="203">
        <v>0.1</v>
      </c>
      <c r="R91" s="203">
        <v>0.41</v>
      </c>
      <c r="S91" s="203">
        <v>0.26</v>
      </c>
      <c r="T91" s="203">
        <v>0</v>
      </c>
      <c r="U91" s="203">
        <v>9.64</v>
      </c>
      <c r="V91" s="203">
        <v>0.2</v>
      </c>
      <c r="W91" s="203">
        <v>0.32</v>
      </c>
      <c r="X91" s="203">
        <v>1.44</v>
      </c>
      <c r="Y91" s="203">
        <v>0</v>
      </c>
      <c r="Z91" s="203">
        <v>2.71</v>
      </c>
      <c r="AA91" s="203">
        <v>0.88</v>
      </c>
      <c r="AB91" s="203">
        <v>0</v>
      </c>
      <c r="AC91" s="203">
        <v>10.35</v>
      </c>
      <c r="AD91" s="203">
        <v>0</v>
      </c>
      <c r="AE91" s="203">
        <v>0</v>
      </c>
      <c r="AF91" s="203">
        <v>0</v>
      </c>
      <c r="AG91" s="203">
        <v>24.11</v>
      </c>
      <c r="AH91" s="203">
        <v>0</v>
      </c>
      <c r="AI91" s="203">
        <v>28.93</v>
      </c>
      <c r="AJ91" s="203">
        <v>0</v>
      </c>
      <c r="AK91" s="203">
        <v>9.01</v>
      </c>
      <c r="AL91" s="203">
        <v>0</v>
      </c>
      <c r="AM91" s="203">
        <v>0</v>
      </c>
      <c r="AN91" s="203">
        <v>0</v>
      </c>
      <c r="AO91" s="203">
        <v>180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11.23</v>
      </c>
      <c r="E92" s="203">
        <v>0</v>
      </c>
      <c r="F92" s="203">
        <v>0</v>
      </c>
      <c r="G92" s="203">
        <v>13.65</v>
      </c>
      <c r="H92" s="203">
        <v>0</v>
      </c>
      <c r="I92" s="203">
        <v>0</v>
      </c>
      <c r="J92" s="203">
        <v>23.53</v>
      </c>
      <c r="K92" s="203">
        <v>6.27</v>
      </c>
      <c r="L92" s="203">
        <v>1.66</v>
      </c>
      <c r="M92" s="203">
        <v>0</v>
      </c>
      <c r="N92" s="203">
        <v>1.1599999999999999</v>
      </c>
      <c r="O92" s="203">
        <v>0.97</v>
      </c>
      <c r="P92" s="203">
        <v>1.97</v>
      </c>
      <c r="Q92" s="203">
        <v>0.1</v>
      </c>
      <c r="R92" s="203">
        <v>0.41</v>
      </c>
      <c r="S92" s="203">
        <v>0.26</v>
      </c>
      <c r="T92" s="203">
        <v>0</v>
      </c>
      <c r="U92" s="203">
        <v>10.16</v>
      </c>
      <c r="V92" s="203">
        <v>0.2</v>
      </c>
      <c r="W92" s="203">
        <v>0.32</v>
      </c>
      <c r="X92" s="203">
        <v>1.44</v>
      </c>
      <c r="Y92" s="203">
        <v>0</v>
      </c>
      <c r="Z92" s="203">
        <v>2.71</v>
      </c>
      <c r="AA92" s="203">
        <v>0.88</v>
      </c>
      <c r="AB92" s="203">
        <v>0</v>
      </c>
      <c r="AC92" s="203">
        <v>10.35</v>
      </c>
      <c r="AD92" s="203">
        <v>0</v>
      </c>
      <c r="AE92" s="203">
        <v>0</v>
      </c>
      <c r="AF92" s="203">
        <v>0</v>
      </c>
      <c r="AG92" s="203">
        <v>24.11</v>
      </c>
      <c r="AH92" s="203">
        <v>0</v>
      </c>
      <c r="AI92" s="203">
        <v>28.93</v>
      </c>
      <c r="AJ92" s="203">
        <v>0</v>
      </c>
      <c r="AK92" s="203">
        <v>9.01</v>
      </c>
      <c r="AL92" s="203">
        <v>0</v>
      </c>
      <c r="AM92" s="203">
        <v>0</v>
      </c>
      <c r="AN92" s="203">
        <v>0</v>
      </c>
      <c r="AO92" s="203">
        <v>180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11.23</v>
      </c>
      <c r="E93" s="203">
        <v>0</v>
      </c>
      <c r="F93" s="203">
        <v>0</v>
      </c>
      <c r="G93" s="203">
        <v>13.65</v>
      </c>
      <c r="H93" s="203">
        <v>0</v>
      </c>
      <c r="I93" s="203">
        <v>0</v>
      </c>
      <c r="J93" s="203">
        <v>23.53</v>
      </c>
      <c r="K93" s="203">
        <v>6.27</v>
      </c>
      <c r="L93" s="203">
        <v>1.66</v>
      </c>
      <c r="M93" s="203">
        <v>0</v>
      </c>
      <c r="N93" s="203">
        <v>1.1599999999999999</v>
      </c>
      <c r="O93" s="203">
        <v>0.97</v>
      </c>
      <c r="P93" s="203">
        <v>1.97</v>
      </c>
      <c r="Q93" s="203">
        <v>0.1</v>
      </c>
      <c r="R93" s="203">
        <v>0.41</v>
      </c>
      <c r="S93" s="203">
        <v>0.26</v>
      </c>
      <c r="T93" s="203">
        <v>0</v>
      </c>
      <c r="U93" s="203">
        <v>10.65</v>
      </c>
      <c r="V93" s="203">
        <v>0.2</v>
      </c>
      <c r="W93" s="203">
        <v>0.32</v>
      </c>
      <c r="X93" s="203">
        <v>1.44</v>
      </c>
      <c r="Y93" s="203">
        <v>0</v>
      </c>
      <c r="Z93" s="203">
        <v>2.71</v>
      </c>
      <c r="AA93" s="203">
        <v>0.88</v>
      </c>
      <c r="AB93" s="203">
        <v>0</v>
      </c>
      <c r="AC93" s="203">
        <v>10.35</v>
      </c>
      <c r="AD93" s="203">
        <v>0</v>
      </c>
      <c r="AE93" s="203">
        <v>0</v>
      </c>
      <c r="AF93" s="203">
        <v>0</v>
      </c>
      <c r="AG93" s="203">
        <v>24.11</v>
      </c>
      <c r="AH93" s="203">
        <v>0</v>
      </c>
      <c r="AI93" s="203">
        <v>28.93</v>
      </c>
      <c r="AJ93" s="203">
        <v>0</v>
      </c>
      <c r="AK93" s="203">
        <v>9.01</v>
      </c>
      <c r="AL93" s="203">
        <v>0</v>
      </c>
      <c r="AM93" s="203">
        <v>0</v>
      </c>
      <c r="AN93" s="203">
        <v>0</v>
      </c>
      <c r="AO93" s="203">
        <v>180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11.23</v>
      </c>
      <c r="E94" s="203">
        <v>0</v>
      </c>
      <c r="F94" s="203">
        <v>0</v>
      </c>
      <c r="G94" s="203">
        <v>13.65</v>
      </c>
      <c r="H94" s="203">
        <v>0</v>
      </c>
      <c r="I94" s="203">
        <v>0</v>
      </c>
      <c r="J94" s="203">
        <v>23.53</v>
      </c>
      <c r="K94" s="203">
        <v>6.27</v>
      </c>
      <c r="L94" s="203">
        <v>1.66</v>
      </c>
      <c r="M94" s="203">
        <v>0</v>
      </c>
      <c r="N94" s="203">
        <v>1.1599999999999999</v>
      </c>
      <c r="O94" s="203">
        <v>0.97</v>
      </c>
      <c r="P94" s="203">
        <v>1.97</v>
      </c>
      <c r="Q94" s="203">
        <v>0.1</v>
      </c>
      <c r="R94" s="203">
        <v>0.41</v>
      </c>
      <c r="S94" s="203">
        <v>0.26</v>
      </c>
      <c r="T94" s="203">
        <v>0</v>
      </c>
      <c r="U94" s="203">
        <v>10.99</v>
      </c>
      <c r="V94" s="203">
        <v>0.2</v>
      </c>
      <c r="W94" s="203">
        <v>0.32</v>
      </c>
      <c r="X94" s="203">
        <v>1.44</v>
      </c>
      <c r="Y94" s="203">
        <v>0</v>
      </c>
      <c r="Z94" s="203">
        <v>2.71</v>
      </c>
      <c r="AA94" s="203">
        <v>0.88</v>
      </c>
      <c r="AB94" s="203">
        <v>0</v>
      </c>
      <c r="AC94" s="203">
        <v>10.35</v>
      </c>
      <c r="AD94" s="203">
        <v>0</v>
      </c>
      <c r="AE94" s="203">
        <v>0</v>
      </c>
      <c r="AF94" s="203">
        <v>0</v>
      </c>
      <c r="AG94" s="203">
        <v>24.11</v>
      </c>
      <c r="AH94" s="203">
        <v>0</v>
      </c>
      <c r="AI94" s="203">
        <v>28.93</v>
      </c>
      <c r="AJ94" s="203">
        <v>0</v>
      </c>
      <c r="AK94" s="203">
        <v>9.01</v>
      </c>
      <c r="AL94" s="203">
        <v>0</v>
      </c>
      <c r="AM94" s="203">
        <v>0</v>
      </c>
      <c r="AN94" s="203">
        <v>0</v>
      </c>
      <c r="AO94" s="203">
        <v>180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11.23</v>
      </c>
      <c r="E95" s="203">
        <v>0</v>
      </c>
      <c r="F95" s="203">
        <v>0</v>
      </c>
      <c r="G95" s="203">
        <v>13.65</v>
      </c>
      <c r="H95" s="203">
        <v>0</v>
      </c>
      <c r="I95" s="203">
        <v>0</v>
      </c>
      <c r="J95" s="203">
        <v>23.53</v>
      </c>
      <c r="K95" s="203">
        <v>73.16</v>
      </c>
      <c r="L95" s="203">
        <v>1.66</v>
      </c>
      <c r="M95" s="203">
        <v>0</v>
      </c>
      <c r="N95" s="203">
        <v>1.1599999999999999</v>
      </c>
      <c r="O95" s="203">
        <v>0.97</v>
      </c>
      <c r="P95" s="203">
        <v>1.97</v>
      </c>
      <c r="Q95" s="203">
        <v>0.1</v>
      </c>
      <c r="R95" s="203">
        <v>0.41</v>
      </c>
      <c r="S95" s="203">
        <v>0.26</v>
      </c>
      <c r="T95" s="203">
        <v>0</v>
      </c>
      <c r="U95" s="203">
        <v>10.62</v>
      </c>
      <c r="V95" s="203">
        <v>0.2</v>
      </c>
      <c r="W95" s="203">
        <v>0.32</v>
      </c>
      <c r="X95" s="203">
        <v>1.44</v>
      </c>
      <c r="Y95" s="203">
        <v>0</v>
      </c>
      <c r="Z95" s="203">
        <v>2.71</v>
      </c>
      <c r="AA95" s="203">
        <v>0.88</v>
      </c>
      <c r="AB95" s="203">
        <v>0</v>
      </c>
      <c r="AC95" s="203">
        <v>10.35</v>
      </c>
      <c r="AD95" s="203">
        <v>0</v>
      </c>
      <c r="AE95" s="203">
        <v>0</v>
      </c>
      <c r="AF95" s="203">
        <v>0</v>
      </c>
      <c r="AG95" s="203">
        <v>24.11</v>
      </c>
      <c r="AH95" s="203">
        <v>0</v>
      </c>
      <c r="AI95" s="203">
        <v>28.93</v>
      </c>
      <c r="AJ95" s="203">
        <v>0</v>
      </c>
      <c r="AK95" s="203">
        <v>9.01</v>
      </c>
      <c r="AL95" s="203">
        <v>0</v>
      </c>
      <c r="AM95" s="203">
        <v>0</v>
      </c>
      <c r="AN95" s="203">
        <v>0</v>
      </c>
      <c r="AO95" s="203">
        <v>180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11.28</v>
      </c>
      <c r="E96" s="203">
        <v>0</v>
      </c>
      <c r="F96" s="203">
        <v>0</v>
      </c>
      <c r="G96" s="203">
        <v>13.65</v>
      </c>
      <c r="H96" s="203">
        <v>0</v>
      </c>
      <c r="I96" s="203">
        <v>0</v>
      </c>
      <c r="J96" s="203">
        <v>23.53</v>
      </c>
      <c r="K96" s="203">
        <v>76.64</v>
      </c>
      <c r="L96" s="203">
        <v>14.56</v>
      </c>
      <c r="M96" s="203">
        <v>0</v>
      </c>
      <c r="N96" s="203">
        <v>1.1599999999999999</v>
      </c>
      <c r="O96" s="203">
        <v>0.97</v>
      </c>
      <c r="P96" s="203">
        <v>1.97</v>
      </c>
      <c r="Q96" s="203">
        <v>0.1</v>
      </c>
      <c r="R96" s="203">
        <v>0.41</v>
      </c>
      <c r="S96" s="203">
        <v>0.26</v>
      </c>
      <c r="T96" s="203">
        <v>0</v>
      </c>
      <c r="U96" s="203">
        <v>8.41</v>
      </c>
      <c r="V96" s="203">
        <v>0.2</v>
      </c>
      <c r="W96" s="203">
        <v>0.32</v>
      </c>
      <c r="X96" s="203">
        <v>1.44</v>
      </c>
      <c r="Y96" s="203">
        <v>0</v>
      </c>
      <c r="Z96" s="203">
        <v>2.71</v>
      </c>
      <c r="AA96" s="203">
        <v>0.88</v>
      </c>
      <c r="AB96" s="203">
        <v>0</v>
      </c>
      <c r="AC96" s="203">
        <v>10.35</v>
      </c>
      <c r="AD96" s="203">
        <v>0</v>
      </c>
      <c r="AE96" s="203">
        <v>0</v>
      </c>
      <c r="AF96" s="203">
        <v>0</v>
      </c>
      <c r="AG96" s="203">
        <v>24.11</v>
      </c>
      <c r="AH96" s="203">
        <v>0</v>
      </c>
      <c r="AI96" s="203">
        <v>28.93</v>
      </c>
      <c r="AJ96" s="203">
        <v>0</v>
      </c>
      <c r="AK96" s="203">
        <v>9.01</v>
      </c>
      <c r="AL96" s="203">
        <v>0</v>
      </c>
      <c r="AM96" s="203">
        <v>0</v>
      </c>
      <c r="AN96" s="203">
        <v>0</v>
      </c>
      <c r="AO96" s="203">
        <v>180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11.28</v>
      </c>
      <c r="E97" s="203">
        <v>0</v>
      </c>
      <c r="F97" s="203">
        <v>0</v>
      </c>
      <c r="G97" s="203">
        <v>13.65</v>
      </c>
      <c r="H97" s="203">
        <v>0</v>
      </c>
      <c r="I97" s="203">
        <v>0</v>
      </c>
      <c r="J97" s="203">
        <v>23.53</v>
      </c>
      <c r="K97" s="203">
        <v>76.64</v>
      </c>
      <c r="L97" s="203">
        <v>21.29</v>
      </c>
      <c r="M97" s="203">
        <v>0</v>
      </c>
      <c r="N97" s="203">
        <v>1.1599999999999999</v>
      </c>
      <c r="O97" s="203">
        <v>0.97</v>
      </c>
      <c r="P97" s="203">
        <v>1.97</v>
      </c>
      <c r="Q97" s="203">
        <v>1.1499999999999999</v>
      </c>
      <c r="R97" s="203">
        <v>4.93</v>
      </c>
      <c r="S97" s="203">
        <v>2.39</v>
      </c>
      <c r="T97" s="203">
        <v>0</v>
      </c>
      <c r="U97" s="203">
        <v>6.9</v>
      </c>
      <c r="V97" s="203">
        <v>0.2</v>
      </c>
      <c r="W97" s="203">
        <v>0.32</v>
      </c>
      <c r="X97" s="203">
        <v>1.44</v>
      </c>
      <c r="Y97" s="203">
        <v>0</v>
      </c>
      <c r="Z97" s="203">
        <v>2.71</v>
      </c>
      <c r="AA97" s="203">
        <v>0.88</v>
      </c>
      <c r="AB97" s="203">
        <v>0</v>
      </c>
      <c r="AC97" s="203">
        <v>10.35</v>
      </c>
      <c r="AD97" s="203">
        <v>0</v>
      </c>
      <c r="AE97" s="203">
        <v>0</v>
      </c>
      <c r="AF97" s="203">
        <v>0</v>
      </c>
      <c r="AG97" s="203">
        <v>24.11</v>
      </c>
      <c r="AH97" s="203">
        <v>0</v>
      </c>
      <c r="AI97" s="203">
        <v>28.93</v>
      </c>
      <c r="AJ97" s="203">
        <v>0</v>
      </c>
      <c r="AK97" s="203">
        <v>9.01</v>
      </c>
      <c r="AL97" s="203">
        <v>0</v>
      </c>
      <c r="AM97" s="203">
        <v>0</v>
      </c>
      <c r="AN97" s="203">
        <v>0</v>
      </c>
      <c r="AO97" s="203">
        <v>180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11.28</v>
      </c>
      <c r="E98" s="203">
        <v>0</v>
      </c>
      <c r="F98" s="203">
        <v>0</v>
      </c>
      <c r="G98" s="203">
        <v>13.65</v>
      </c>
      <c r="H98" s="203">
        <v>0</v>
      </c>
      <c r="I98" s="203">
        <v>0</v>
      </c>
      <c r="J98" s="203">
        <v>23.53</v>
      </c>
      <c r="K98" s="203">
        <v>76.64</v>
      </c>
      <c r="L98" s="203">
        <v>21.29</v>
      </c>
      <c r="M98" s="203">
        <v>0</v>
      </c>
      <c r="N98" s="203">
        <v>1.1599999999999999</v>
      </c>
      <c r="O98" s="203">
        <v>0.97</v>
      </c>
      <c r="P98" s="203">
        <v>1.97</v>
      </c>
      <c r="Q98" s="203">
        <v>1.17</v>
      </c>
      <c r="R98" s="203">
        <v>5</v>
      </c>
      <c r="S98" s="203">
        <v>2.85</v>
      </c>
      <c r="T98" s="203">
        <v>0</v>
      </c>
      <c r="U98" s="203">
        <v>5.38</v>
      </c>
      <c r="V98" s="203">
        <v>0.2</v>
      </c>
      <c r="W98" s="203">
        <v>0.32</v>
      </c>
      <c r="X98" s="203">
        <v>1.44</v>
      </c>
      <c r="Y98" s="203">
        <v>0</v>
      </c>
      <c r="Z98" s="203">
        <v>2.71</v>
      </c>
      <c r="AA98" s="203">
        <v>0.88</v>
      </c>
      <c r="AB98" s="203">
        <v>0</v>
      </c>
      <c r="AC98" s="203">
        <v>10.35</v>
      </c>
      <c r="AD98" s="203">
        <v>0</v>
      </c>
      <c r="AE98" s="203">
        <v>0</v>
      </c>
      <c r="AF98" s="203">
        <v>0</v>
      </c>
      <c r="AG98" s="203">
        <v>24.11</v>
      </c>
      <c r="AH98" s="203">
        <v>0</v>
      </c>
      <c r="AI98" s="203">
        <v>28.93</v>
      </c>
      <c r="AJ98" s="203">
        <v>0</v>
      </c>
      <c r="AK98" s="203">
        <v>9.01</v>
      </c>
      <c r="AL98" s="203">
        <v>0</v>
      </c>
      <c r="AM98" s="203">
        <v>0</v>
      </c>
      <c r="AN98" s="203">
        <v>0</v>
      </c>
      <c r="AO98" s="203">
        <v>180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0.26621750000000005</v>
      </c>
      <c r="E99">
        <f t="shared" si="0"/>
        <v>0</v>
      </c>
      <c r="F99">
        <f t="shared" si="0"/>
        <v>0</v>
      </c>
      <c r="G99">
        <f t="shared" si="0"/>
        <v>0.32760000000000017</v>
      </c>
      <c r="H99">
        <f t="shared" si="0"/>
        <v>0</v>
      </c>
      <c r="I99">
        <f t="shared" si="0"/>
        <v>0</v>
      </c>
      <c r="J99">
        <f t="shared" si="0"/>
        <v>0.56471999999999989</v>
      </c>
      <c r="K99">
        <f t="shared" si="0"/>
        <v>0.85304249999999948</v>
      </c>
      <c r="L99">
        <f t="shared" si="0"/>
        <v>0.14795500000000025</v>
      </c>
      <c r="M99">
        <f t="shared" si="0"/>
        <v>0</v>
      </c>
      <c r="N99">
        <f t="shared" si="0"/>
        <v>2.7839999999999945E-2</v>
      </c>
      <c r="O99">
        <f t="shared" si="0"/>
        <v>2.3009999999999999E-2</v>
      </c>
      <c r="P99">
        <f t="shared" si="0"/>
        <v>5.1019999999999975E-2</v>
      </c>
      <c r="Q99">
        <f t="shared" si="0"/>
        <v>3.5874999999999948E-3</v>
      </c>
      <c r="R99">
        <f t="shared" si="0"/>
        <v>1.4882499999999965E-2</v>
      </c>
      <c r="S99">
        <f t="shared" si="0"/>
        <v>9.0475000000000208E-3</v>
      </c>
      <c r="T99">
        <f t="shared" si="0"/>
        <v>0</v>
      </c>
      <c r="U99">
        <f t="shared" si="0"/>
        <v>0.14998750000000002</v>
      </c>
      <c r="V99">
        <f t="shared" si="0"/>
        <v>4.7624999999999916E-3</v>
      </c>
      <c r="W99">
        <f t="shared" si="0"/>
        <v>7.8475000000000003E-3</v>
      </c>
      <c r="X99">
        <f t="shared" si="0"/>
        <v>3.4914999999999967E-2</v>
      </c>
      <c r="Y99">
        <f t="shared" si="0"/>
        <v>0</v>
      </c>
      <c r="Z99">
        <f t="shared" si="0"/>
        <v>6.4410000000000051E-2</v>
      </c>
      <c r="AA99">
        <f t="shared" si="0"/>
        <v>1.232000000000001E-2</v>
      </c>
      <c r="AB99">
        <f t="shared" si="0"/>
        <v>0</v>
      </c>
      <c r="AC99">
        <f t="shared" si="0"/>
        <v>0.15640500000000007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0.47735999999999951</v>
      </c>
      <c r="AH99">
        <f t="shared" si="0"/>
        <v>-0.4087800000000002</v>
      </c>
      <c r="AI99">
        <f t="shared" si="0"/>
        <v>0.69431999999999927</v>
      </c>
      <c r="AJ99">
        <f t="shared" si="0"/>
        <v>0</v>
      </c>
      <c r="AK99">
        <f t="shared" si="0"/>
        <v>5.4922499999999978E-2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9.09</v>
      </c>
      <c r="AH3" s="203">
        <v>0</v>
      </c>
      <c r="AI3" s="203">
        <v>10.91</v>
      </c>
      <c r="AJ3" s="203">
        <v>0</v>
      </c>
      <c r="AK3" s="203">
        <v>0.84</v>
      </c>
      <c r="AL3" s="203">
        <v>0</v>
      </c>
      <c r="AM3" s="203">
        <v>0</v>
      </c>
      <c r="AN3" s="203">
        <v>0</v>
      </c>
      <c r="AO3" s="203">
        <v>18.600000000000001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9.09</v>
      </c>
      <c r="AH4" s="203">
        <v>0</v>
      </c>
      <c r="AI4" s="203">
        <v>10.91</v>
      </c>
      <c r="AJ4" s="203">
        <v>0</v>
      </c>
      <c r="AK4" s="203">
        <v>0.84</v>
      </c>
      <c r="AL4" s="203">
        <v>0</v>
      </c>
      <c r="AM4" s="203">
        <v>0</v>
      </c>
      <c r="AN4" s="203">
        <v>0</v>
      </c>
      <c r="AO4" s="203">
        <v>18.600000000000001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9.09</v>
      </c>
      <c r="AH5" s="203">
        <v>0</v>
      </c>
      <c r="AI5" s="203">
        <v>10.91</v>
      </c>
      <c r="AJ5" s="203">
        <v>0</v>
      </c>
      <c r="AK5" s="203">
        <v>0.84</v>
      </c>
      <c r="AL5" s="203">
        <v>0</v>
      </c>
      <c r="AM5" s="203">
        <v>0</v>
      </c>
      <c r="AN5" s="203">
        <v>0</v>
      </c>
      <c r="AO5" s="203">
        <v>18.600000000000001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9.09</v>
      </c>
      <c r="AH6" s="203">
        <v>0</v>
      </c>
      <c r="AI6" s="203">
        <v>10.91</v>
      </c>
      <c r="AJ6" s="203">
        <v>0</v>
      </c>
      <c r="AK6" s="203">
        <v>0.84</v>
      </c>
      <c r="AL6" s="203">
        <v>0</v>
      </c>
      <c r="AM6" s="203">
        <v>0</v>
      </c>
      <c r="AN6" s="203">
        <v>0</v>
      </c>
      <c r="AO6" s="203">
        <v>18.600000000000001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9.09</v>
      </c>
      <c r="AH7" s="203">
        <v>0</v>
      </c>
      <c r="AI7" s="203">
        <v>10.91</v>
      </c>
      <c r="AJ7" s="203">
        <v>0</v>
      </c>
      <c r="AK7" s="203">
        <v>0.84</v>
      </c>
      <c r="AL7" s="203">
        <v>0</v>
      </c>
      <c r="AM7" s="203">
        <v>0</v>
      </c>
      <c r="AN7" s="203">
        <v>0</v>
      </c>
      <c r="AO7" s="203">
        <v>18.600000000000001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9.09</v>
      </c>
      <c r="AH8" s="203">
        <v>0</v>
      </c>
      <c r="AI8" s="203">
        <v>10.91</v>
      </c>
      <c r="AJ8" s="203">
        <v>0</v>
      </c>
      <c r="AK8" s="203">
        <v>0.84</v>
      </c>
      <c r="AL8" s="203">
        <v>0</v>
      </c>
      <c r="AM8" s="203">
        <v>0</v>
      </c>
      <c r="AN8" s="203">
        <v>0</v>
      </c>
      <c r="AO8" s="203">
        <v>18.600000000000001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9.09</v>
      </c>
      <c r="AH9" s="203">
        <v>0</v>
      </c>
      <c r="AI9" s="203">
        <v>10.91</v>
      </c>
      <c r="AJ9" s="203">
        <v>0</v>
      </c>
      <c r="AK9" s="203">
        <v>0.84</v>
      </c>
      <c r="AL9" s="203">
        <v>0</v>
      </c>
      <c r="AM9" s="203">
        <v>0</v>
      </c>
      <c r="AN9" s="203">
        <v>0</v>
      </c>
      <c r="AO9" s="203">
        <v>18.600000000000001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9.09</v>
      </c>
      <c r="AH10" s="203">
        <v>0</v>
      </c>
      <c r="AI10" s="203">
        <v>10.91</v>
      </c>
      <c r="AJ10" s="203">
        <v>0</v>
      </c>
      <c r="AK10" s="203">
        <v>0.84</v>
      </c>
      <c r="AL10" s="203">
        <v>0</v>
      </c>
      <c r="AM10" s="203">
        <v>0</v>
      </c>
      <c r="AN10" s="203">
        <v>0</v>
      </c>
      <c r="AO10" s="203">
        <v>18.600000000000001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9.09</v>
      </c>
      <c r="AH11" s="203">
        <v>0</v>
      </c>
      <c r="AI11" s="203">
        <v>10.91</v>
      </c>
      <c r="AJ11" s="203">
        <v>0</v>
      </c>
      <c r="AK11" s="203">
        <v>0.84</v>
      </c>
      <c r="AL11" s="203">
        <v>0</v>
      </c>
      <c r="AM11" s="203">
        <v>0</v>
      </c>
      <c r="AN11" s="203">
        <v>0</v>
      </c>
      <c r="AO11" s="203">
        <v>18.600000000000001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9.09</v>
      </c>
      <c r="AH12" s="203">
        <v>0</v>
      </c>
      <c r="AI12" s="203">
        <v>10.91</v>
      </c>
      <c r="AJ12" s="203">
        <v>0</v>
      </c>
      <c r="AK12" s="203">
        <v>0.84</v>
      </c>
      <c r="AL12" s="203">
        <v>0</v>
      </c>
      <c r="AM12" s="203">
        <v>0</v>
      </c>
      <c r="AN12" s="203">
        <v>0</v>
      </c>
      <c r="AO12" s="203">
        <v>18.600000000000001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9.09</v>
      </c>
      <c r="AH13" s="203">
        <v>0</v>
      </c>
      <c r="AI13" s="203">
        <v>10.91</v>
      </c>
      <c r="AJ13" s="203">
        <v>0</v>
      </c>
      <c r="AK13" s="203">
        <v>0.84</v>
      </c>
      <c r="AL13" s="203">
        <v>0</v>
      </c>
      <c r="AM13" s="203">
        <v>0</v>
      </c>
      <c r="AN13" s="203">
        <v>0</v>
      </c>
      <c r="AO13" s="203">
        <v>18.600000000000001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9.09</v>
      </c>
      <c r="AH14" s="203">
        <v>0</v>
      </c>
      <c r="AI14" s="203">
        <v>10.91</v>
      </c>
      <c r="AJ14" s="203">
        <v>0</v>
      </c>
      <c r="AK14" s="203">
        <v>0.84</v>
      </c>
      <c r="AL14" s="203">
        <v>0</v>
      </c>
      <c r="AM14" s="203">
        <v>0</v>
      </c>
      <c r="AN14" s="203">
        <v>0</v>
      </c>
      <c r="AO14" s="203">
        <v>18.600000000000001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9.09</v>
      </c>
      <c r="AH15" s="203">
        <v>0</v>
      </c>
      <c r="AI15" s="203">
        <v>10.91</v>
      </c>
      <c r="AJ15" s="203">
        <v>0</v>
      </c>
      <c r="AK15" s="203">
        <v>0.84</v>
      </c>
      <c r="AL15" s="203">
        <v>0</v>
      </c>
      <c r="AM15" s="203">
        <v>0</v>
      </c>
      <c r="AN15" s="203">
        <v>0</v>
      </c>
      <c r="AO15" s="203">
        <v>18.600000000000001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9.09</v>
      </c>
      <c r="AH16" s="203">
        <v>0</v>
      </c>
      <c r="AI16" s="203">
        <v>10.91</v>
      </c>
      <c r="AJ16" s="203">
        <v>0</v>
      </c>
      <c r="AK16" s="203">
        <v>0.84</v>
      </c>
      <c r="AL16" s="203">
        <v>0</v>
      </c>
      <c r="AM16" s="203">
        <v>0</v>
      </c>
      <c r="AN16" s="203">
        <v>0</v>
      </c>
      <c r="AO16" s="203">
        <v>18.600000000000001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9.09</v>
      </c>
      <c r="AH17" s="203">
        <v>0</v>
      </c>
      <c r="AI17" s="203">
        <v>10.91</v>
      </c>
      <c r="AJ17" s="203">
        <v>0</v>
      </c>
      <c r="AK17" s="203">
        <v>0.84</v>
      </c>
      <c r="AL17" s="203">
        <v>0</v>
      </c>
      <c r="AM17" s="203">
        <v>0</v>
      </c>
      <c r="AN17" s="203">
        <v>0</v>
      </c>
      <c r="AO17" s="203">
        <v>18.600000000000001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9.09</v>
      </c>
      <c r="AH18" s="203">
        <v>0</v>
      </c>
      <c r="AI18" s="203">
        <v>10.91</v>
      </c>
      <c r="AJ18" s="203">
        <v>0</v>
      </c>
      <c r="AK18" s="203">
        <v>0.84</v>
      </c>
      <c r="AL18" s="203">
        <v>0</v>
      </c>
      <c r="AM18" s="203">
        <v>0</v>
      </c>
      <c r="AN18" s="203">
        <v>0</v>
      </c>
      <c r="AO18" s="203">
        <v>18.600000000000001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9.09</v>
      </c>
      <c r="AH19" s="203">
        <v>0</v>
      </c>
      <c r="AI19" s="203">
        <v>10.91</v>
      </c>
      <c r="AJ19" s="203">
        <v>0</v>
      </c>
      <c r="AK19" s="203">
        <v>0.84</v>
      </c>
      <c r="AL19" s="203">
        <v>0</v>
      </c>
      <c r="AM19" s="203">
        <v>0</v>
      </c>
      <c r="AN19" s="203">
        <v>0</v>
      </c>
      <c r="AO19" s="203">
        <v>18.600000000000001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9.09</v>
      </c>
      <c r="AH20" s="203">
        <v>0</v>
      </c>
      <c r="AI20" s="203">
        <v>10.91</v>
      </c>
      <c r="AJ20" s="203">
        <v>0</v>
      </c>
      <c r="AK20" s="203">
        <v>0.84</v>
      </c>
      <c r="AL20" s="203">
        <v>0</v>
      </c>
      <c r="AM20" s="203">
        <v>0</v>
      </c>
      <c r="AN20" s="203">
        <v>0</v>
      </c>
      <c r="AO20" s="203">
        <v>18.600000000000001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9.09</v>
      </c>
      <c r="AH21" s="203">
        <v>0</v>
      </c>
      <c r="AI21" s="203">
        <v>10.91</v>
      </c>
      <c r="AJ21" s="203">
        <v>0</v>
      </c>
      <c r="AK21" s="203">
        <v>0.84</v>
      </c>
      <c r="AL21" s="203">
        <v>0</v>
      </c>
      <c r="AM21" s="203">
        <v>0</v>
      </c>
      <c r="AN21" s="203">
        <v>0</v>
      </c>
      <c r="AO21" s="203">
        <v>18.600000000000001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9.09</v>
      </c>
      <c r="AH22" s="203">
        <v>0</v>
      </c>
      <c r="AI22" s="203">
        <v>10.91</v>
      </c>
      <c r="AJ22" s="203">
        <v>0</v>
      </c>
      <c r="AK22" s="203">
        <v>0.84</v>
      </c>
      <c r="AL22" s="203">
        <v>0</v>
      </c>
      <c r="AM22" s="203">
        <v>0</v>
      </c>
      <c r="AN22" s="203">
        <v>0</v>
      </c>
      <c r="AO22" s="203">
        <v>18.600000000000001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9.09</v>
      </c>
      <c r="AH23" s="203">
        <v>0</v>
      </c>
      <c r="AI23" s="203">
        <v>10.91</v>
      </c>
      <c r="AJ23" s="203">
        <v>0</v>
      </c>
      <c r="AK23" s="203">
        <v>0.84</v>
      </c>
      <c r="AL23" s="203">
        <v>0</v>
      </c>
      <c r="AM23" s="203">
        <v>0</v>
      </c>
      <c r="AN23" s="203">
        <v>0</v>
      </c>
      <c r="AO23" s="203">
        <v>18.600000000000001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9.09</v>
      </c>
      <c r="AH24" s="203">
        <v>0</v>
      </c>
      <c r="AI24" s="203">
        <v>10.91</v>
      </c>
      <c r="AJ24" s="203">
        <v>0</v>
      </c>
      <c r="AK24" s="203">
        <v>0.84</v>
      </c>
      <c r="AL24" s="203">
        <v>0</v>
      </c>
      <c r="AM24" s="203">
        <v>0</v>
      </c>
      <c r="AN24" s="203">
        <v>0</v>
      </c>
      <c r="AO24" s="203">
        <v>18.600000000000001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9.09</v>
      </c>
      <c r="AH25" s="203">
        <v>0</v>
      </c>
      <c r="AI25" s="203">
        <v>10.91</v>
      </c>
      <c r="AJ25" s="203">
        <v>0</v>
      </c>
      <c r="AK25" s="203">
        <v>0.84</v>
      </c>
      <c r="AL25" s="203">
        <v>0</v>
      </c>
      <c r="AM25" s="203">
        <v>0</v>
      </c>
      <c r="AN25" s="203">
        <v>0</v>
      </c>
      <c r="AO25" s="203">
        <v>18.600000000000001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9.09</v>
      </c>
      <c r="AH26" s="203">
        <v>0</v>
      </c>
      <c r="AI26" s="203">
        <v>10.91</v>
      </c>
      <c r="AJ26" s="203">
        <v>0</v>
      </c>
      <c r="AK26" s="203">
        <v>0.84</v>
      </c>
      <c r="AL26" s="203">
        <v>0</v>
      </c>
      <c r="AM26" s="203">
        <v>0</v>
      </c>
      <c r="AN26" s="203">
        <v>0</v>
      </c>
      <c r="AO26" s="203">
        <v>18.600000000000001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9.09</v>
      </c>
      <c r="AH27" s="203">
        <v>0</v>
      </c>
      <c r="AI27" s="203">
        <v>10.91</v>
      </c>
      <c r="AJ27" s="203">
        <v>0</v>
      </c>
      <c r="AK27" s="203">
        <v>0.84</v>
      </c>
      <c r="AL27" s="203">
        <v>0</v>
      </c>
      <c r="AM27" s="203">
        <v>0</v>
      </c>
      <c r="AN27" s="203">
        <v>0</v>
      </c>
      <c r="AO27" s="203">
        <v>18.600000000000001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9.09</v>
      </c>
      <c r="AH28" s="203">
        <v>0</v>
      </c>
      <c r="AI28" s="203">
        <v>10.91</v>
      </c>
      <c r="AJ28" s="203">
        <v>0</v>
      </c>
      <c r="AK28" s="203">
        <v>0.84</v>
      </c>
      <c r="AL28" s="203">
        <v>0</v>
      </c>
      <c r="AM28" s="203">
        <v>0</v>
      </c>
      <c r="AN28" s="203">
        <v>0</v>
      </c>
      <c r="AO28" s="203">
        <v>18.600000000000001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9.09</v>
      </c>
      <c r="AH29" s="203">
        <v>0</v>
      </c>
      <c r="AI29" s="203">
        <v>10.91</v>
      </c>
      <c r="AJ29" s="203">
        <v>0</v>
      </c>
      <c r="AK29" s="203">
        <v>0.84</v>
      </c>
      <c r="AL29" s="203">
        <v>0</v>
      </c>
      <c r="AM29" s="203">
        <v>0</v>
      </c>
      <c r="AN29" s="203">
        <v>0</v>
      </c>
      <c r="AO29" s="203">
        <v>18.600000000000001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9.09</v>
      </c>
      <c r="AH30" s="203">
        <v>0</v>
      </c>
      <c r="AI30" s="203">
        <v>10.91</v>
      </c>
      <c r="AJ30" s="203">
        <v>0</v>
      </c>
      <c r="AK30" s="203">
        <v>0.84</v>
      </c>
      <c r="AL30" s="203">
        <v>0</v>
      </c>
      <c r="AM30" s="203">
        <v>0</v>
      </c>
      <c r="AN30" s="203">
        <v>0</v>
      </c>
      <c r="AO30" s="203">
        <v>18.600000000000001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9.09</v>
      </c>
      <c r="AH31" s="203">
        <v>0</v>
      </c>
      <c r="AI31" s="203">
        <v>10.91</v>
      </c>
      <c r="AJ31" s="203">
        <v>0</v>
      </c>
      <c r="AK31" s="203">
        <v>0.84</v>
      </c>
      <c r="AL31" s="203">
        <v>0</v>
      </c>
      <c r="AM31" s="203">
        <v>0</v>
      </c>
      <c r="AN31" s="203">
        <v>0</v>
      </c>
      <c r="AO31" s="203">
        <v>18.600000000000001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9.09</v>
      </c>
      <c r="AH32" s="203">
        <v>0</v>
      </c>
      <c r="AI32" s="203">
        <v>10.91</v>
      </c>
      <c r="AJ32" s="203">
        <v>0</v>
      </c>
      <c r="AK32" s="203">
        <v>0.84</v>
      </c>
      <c r="AL32" s="203">
        <v>0</v>
      </c>
      <c r="AM32" s="203">
        <v>0</v>
      </c>
      <c r="AN32" s="203">
        <v>0</v>
      </c>
      <c r="AO32" s="203">
        <v>18.600000000000001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9.09</v>
      </c>
      <c r="AH33" s="203">
        <v>0</v>
      </c>
      <c r="AI33" s="203">
        <v>10.91</v>
      </c>
      <c r="AJ33" s="203">
        <v>0</v>
      </c>
      <c r="AK33" s="203">
        <v>0.84</v>
      </c>
      <c r="AL33" s="203">
        <v>0</v>
      </c>
      <c r="AM33" s="203">
        <v>0</v>
      </c>
      <c r="AN33" s="203">
        <v>0</v>
      </c>
      <c r="AO33" s="203">
        <v>18.600000000000001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9.09</v>
      </c>
      <c r="AH34" s="203">
        <v>0</v>
      </c>
      <c r="AI34" s="203">
        <v>10.91</v>
      </c>
      <c r="AJ34" s="203">
        <v>0</v>
      </c>
      <c r="AK34" s="203">
        <v>0.84</v>
      </c>
      <c r="AL34" s="203">
        <v>0</v>
      </c>
      <c r="AM34" s="203">
        <v>0</v>
      </c>
      <c r="AN34" s="203">
        <v>0</v>
      </c>
      <c r="AO34" s="203">
        <v>18.600000000000001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9.09</v>
      </c>
      <c r="AH35" s="203">
        <v>0</v>
      </c>
      <c r="AI35" s="203">
        <v>10.91</v>
      </c>
      <c r="AJ35" s="203">
        <v>0</v>
      </c>
      <c r="AK35" s="203">
        <v>0.84</v>
      </c>
      <c r="AL35" s="203">
        <v>0</v>
      </c>
      <c r="AM35" s="203">
        <v>0</v>
      </c>
      <c r="AN35" s="203">
        <v>0</v>
      </c>
      <c r="AO35" s="203">
        <v>18.600000000000001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9.09</v>
      </c>
      <c r="AH36" s="203">
        <v>0</v>
      </c>
      <c r="AI36" s="203">
        <v>10.91</v>
      </c>
      <c r="AJ36" s="203">
        <v>0</v>
      </c>
      <c r="AK36" s="203">
        <v>0.84</v>
      </c>
      <c r="AL36" s="203">
        <v>0</v>
      </c>
      <c r="AM36" s="203">
        <v>0</v>
      </c>
      <c r="AN36" s="203">
        <v>0</v>
      </c>
      <c r="AO36" s="203">
        <v>18.600000000000001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9.09</v>
      </c>
      <c r="AH37" s="203">
        <v>0</v>
      </c>
      <c r="AI37" s="203">
        <v>10.91</v>
      </c>
      <c r="AJ37" s="203">
        <v>0</v>
      </c>
      <c r="AK37" s="203">
        <v>0.84</v>
      </c>
      <c r="AL37" s="203">
        <v>0</v>
      </c>
      <c r="AM37" s="203">
        <v>0</v>
      </c>
      <c r="AN37" s="203">
        <v>0</v>
      </c>
      <c r="AO37" s="203">
        <v>18.600000000000001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9.09</v>
      </c>
      <c r="AH38" s="203">
        <v>0</v>
      </c>
      <c r="AI38" s="203">
        <v>10.91</v>
      </c>
      <c r="AJ38" s="203">
        <v>0</v>
      </c>
      <c r="AK38" s="203">
        <v>0.84</v>
      </c>
      <c r="AL38" s="203">
        <v>0</v>
      </c>
      <c r="AM38" s="203">
        <v>0</v>
      </c>
      <c r="AN38" s="203">
        <v>0</v>
      </c>
      <c r="AO38" s="203">
        <v>18.600000000000001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9.09</v>
      </c>
      <c r="AH39" s="203">
        <v>0</v>
      </c>
      <c r="AI39" s="203">
        <v>10.91</v>
      </c>
      <c r="AJ39" s="203">
        <v>0</v>
      </c>
      <c r="AK39" s="203">
        <v>0.84</v>
      </c>
      <c r="AL39" s="203">
        <v>0</v>
      </c>
      <c r="AM39" s="203">
        <v>0</v>
      </c>
      <c r="AN39" s="203">
        <v>0</v>
      </c>
      <c r="AO39" s="203">
        <v>18.420000000000002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9.09</v>
      </c>
      <c r="AH40" s="203">
        <v>0</v>
      </c>
      <c r="AI40" s="203">
        <v>10.91</v>
      </c>
      <c r="AJ40" s="203">
        <v>0</v>
      </c>
      <c r="AK40" s="203">
        <v>0.84</v>
      </c>
      <c r="AL40" s="203">
        <v>0</v>
      </c>
      <c r="AM40" s="203">
        <v>0</v>
      </c>
      <c r="AN40" s="203">
        <v>0</v>
      </c>
      <c r="AO40" s="203">
        <v>18.420000000000002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9.09</v>
      </c>
      <c r="AH41" s="203">
        <v>0</v>
      </c>
      <c r="AI41" s="203">
        <v>10.91</v>
      </c>
      <c r="AJ41" s="203">
        <v>0</v>
      </c>
      <c r="AK41" s="203">
        <v>0.84</v>
      </c>
      <c r="AL41" s="203">
        <v>0</v>
      </c>
      <c r="AM41" s="203">
        <v>0</v>
      </c>
      <c r="AN41" s="203">
        <v>0</v>
      </c>
      <c r="AO41" s="203">
        <v>18.420000000000002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9.09</v>
      </c>
      <c r="AH42" s="203">
        <v>0</v>
      </c>
      <c r="AI42" s="203">
        <v>10.91</v>
      </c>
      <c r="AJ42" s="203">
        <v>0</v>
      </c>
      <c r="AK42" s="203">
        <v>0.84</v>
      </c>
      <c r="AL42" s="203">
        <v>0</v>
      </c>
      <c r="AM42" s="203">
        <v>0</v>
      </c>
      <c r="AN42" s="203">
        <v>0</v>
      </c>
      <c r="AO42" s="203">
        <v>18.420000000000002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9.09</v>
      </c>
      <c r="AH43" s="203">
        <v>0</v>
      </c>
      <c r="AI43" s="203">
        <v>10.91</v>
      </c>
      <c r="AJ43" s="203">
        <v>0</v>
      </c>
      <c r="AK43" s="203">
        <v>0.84</v>
      </c>
      <c r="AL43" s="203">
        <v>0</v>
      </c>
      <c r="AM43" s="203">
        <v>0</v>
      </c>
      <c r="AN43" s="203">
        <v>0</v>
      </c>
      <c r="AO43" s="203">
        <v>18.420000000000002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9.09</v>
      </c>
      <c r="AH44" s="203">
        <v>0</v>
      </c>
      <c r="AI44" s="203">
        <v>10.91</v>
      </c>
      <c r="AJ44" s="203">
        <v>0</v>
      </c>
      <c r="AK44" s="203">
        <v>0.84</v>
      </c>
      <c r="AL44" s="203">
        <v>0</v>
      </c>
      <c r="AM44" s="203">
        <v>0</v>
      </c>
      <c r="AN44" s="203">
        <v>0</v>
      </c>
      <c r="AO44" s="203">
        <v>18.420000000000002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9.09</v>
      </c>
      <c r="AH45" s="203">
        <v>0</v>
      </c>
      <c r="AI45" s="203">
        <v>10.91</v>
      </c>
      <c r="AJ45" s="203">
        <v>0</v>
      </c>
      <c r="AK45" s="203">
        <v>0.84</v>
      </c>
      <c r="AL45" s="203">
        <v>0</v>
      </c>
      <c r="AM45" s="203">
        <v>0</v>
      </c>
      <c r="AN45" s="203">
        <v>0</v>
      </c>
      <c r="AO45" s="203">
        <v>18.420000000000002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9.09</v>
      </c>
      <c r="AH46" s="203">
        <v>0</v>
      </c>
      <c r="AI46" s="203">
        <v>10.91</v>
      </c>
      <c r="AJ46" s="203">
        <v>0</v>
      </c>
      <c r="AK46" s="203">
        <v>0.84</v>
      </c>
      <c r="AL46" s="203">
        <v>0</v>
      </c>
      <c r="AM46" s="203">
        <v>0</v>
      </c>
      <c r="AN46" s="203">
        <v>0</v>
      </c>
      <c r="AO46" s="203">
        <v>18.420000000000002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9.09</v>
      </c>
      <c r="AH47" s="203">
        <v>0</v>
      </c>
      <c r="AI47" s="203">
        <v>10.91</v>
      </c>
      <c r="AJ47" s="203">
        <v>0</v>
      </c>
      <c r="AK47" s="203">
        <v>0.84</v>
      </c>
      <c r="AL47" s="203">
        <v>0</v>
      </c>
      <c r="AM47" s="203">
        <v>0</v>
      </c>
      <c r="AN47" s="203">
        <v>0</v>
      </c>
      <c r="AO47" s="203">
        <v>18.420000000000002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9.09</v>
      </c>
      <c r="AH48" s="203">
        <v>0</v>
      </c>
      <c r="AI48" s="203">
        <v>10.91</v>
      </c>
      <c r="AJ48" s="203">
        <v>0</v>
      </c>
      <c r="AK48" s="203">
        <v>0.84</v>
      </c>
      <c r="AL48" s="203">
        <v>0</v>
      </c>
      <c r="AM48" s="203">
        <v>0</v>
      </c>
      <c r="AN48" s="203">
        <v>0</v>
      </c>
      <c r="AO48" s="203">
        <v>18.420000000000002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9.09</v>
      </c>
      <c r="AH49" s="203">
        <v>0</v>
      </c>
      <c r="AI49" s="203">
        <v>10.91</v>
      </c>
      <c r="AJ49" s="203">
        <v>0</v>
      </c>
      <c r="AK49" s="203">
        <v>0.84</v>
      </c>
      <c r="AL49" s="203">
        <v>0</v>
      </c>
      <c r="AM49" s="203">
        <v>0</v>
      </c>
      <c r="AN49" s="203">
        <v>0</v>
      </c>
      <c r="AO49" s="203">
        <v>18.420000000000002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9.09</v>
      </c>
      <c r="AH50" s="203">
        <v>0</v>
      </c>
      <c r="AI50" s="203">
        <v>10.91</v>
      </c>
      <c r="AJ50" s="203">
        <v>0</v>
      </c>
      <c r="AK50" s="203">
        <v>0.84</v>
      </c>
      <c r="AL50" s="203">
        <v>0</v>
      </c>
      <c r="AM50" s="203">
        <v>0</v>
      </c>
      <c r="AN50" s="203">
        <v>0</v>
      </c>
      <c r="AO50" s="203">
        <v>18.420000000000002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9.09</v>
      </c>
      <c r="AH51" s="203">
        <v>0</v>
      </c>
      <c r="AI51" s="203">
        <v>10.91</v>
      </c>
      <c r="AJ51" s="203">
        <v>0</v>
      </c>
      <c r="AK51" s="203">
        <v>0.84</v>
      </c>
      <c r="AL51" s="203">
        <v>0</v>
      </c>
      <c r="AM51" s="203">
        <v>0</v>
      </c>
      <c r="AN51" s="203">
        <v>0</v>
      </c>
      <c r="AO51" s="203">
        <v>18.059999999999999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9.09</v>
      </c>
      <c r="AH52" s="203">
        <v>0</v>
      </c>
      <c r="AI52" s="203">
        <v>10.91</v>
      </c>
      <c r="AJ52" s="203">
        <v>0</v>
      </c>
      <c r="AK52" s="203">
        <v>0.84</v>
      </c>
      <c r="AL52" s="203">
        <v>0</v>
      </c>
      <c r="AM52" s="203">
        <v>0</v>
      </c>
      <c r="AN52" s="203">
        <v>0</v>
      </c>
      <c r="AO52" s="203">
        <v>18.059999999999999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9.09</v>
      </c>
      <c r="AH53" s="203">
        <v>0</v>
      </c>
      <c r="AI53" s="203">
        <v>10.91</v>
      </c>
      <c r="AJ53" s="203">
        <v>0</v>
      </c>
      <c r="AK53" s="203">
        <v>0.84</v>
      </c>
      <c r="AL53" s="203">
        <v>0</v>
      </c>
      <c r="AM53" s="203">
        <v>0</v>
      </c>
      <c r="AN53" s="203">
        <v>0</v>
      </c>
      <c r="AO53" s="203">
        <v>18.059999999999999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9.09</v>
      </c>
      <c r="AH54" s="203">
        <v>0</v>
      </c>
      <c r="AI54" s="203">
        <v>10.91</v>
      </c>
      <c r="AJ54" s="203">
        <v>0</v>
      </c>
      <c r="AK54" s="203">
        <v>0.84</v>
      </c>
      <c r="AL54" s="203">
        <v>0</v>
      </c>
      <c r="AM54" s="203">
        <v>0</v>
      </c>
      <c r="AN54" s="203">
        <v>0</v>
      </c>
      <c r="AO54" s="203">
        <v>18.059999999999999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9.09</v>
      </c>
      <c r="AH55" s="203">
        <v>0</v>
      </c>
      <c r="AI55" s="203">
        <v>10.91</v>
      </c>
      <c r="AJ55" s="203">
        <v>0</v>
      </c>
      <c r="AK55" s="203">
        <v>0.84</v>
      </c>
      <c r="AL55" s="203">
        <v>0</v>
      </c>
      <c r="AM55" s="203">
        <v>0</v>
      </c>
      <c r="AN55" s="203">
        <v>0</v>
      </c>
      <c r="AO55" s="203">
        <v>18.059999999999999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9.09</v>
      </c>
      <c r="AH56" s="203">
        <v>0</v>
      </c>
      <c r="AI56" s="203">
        <v>10.91</v>
      </c>
      <c r="AJ56" s="203">
        <v>0</v>
      </c>
      <c r="AK56" s="203">
        <v>0.84</v>
      </c>
      <c r="AL56" s="203">
        <v>0</v>
      </c>
      <c r="AM56" s="203">
        <v>0</v>
      </c>
      <c r="AN56" s="203">
        <v>0</v>
      </c>
      <c r="AO56" s="203">
        <v>18.059999999999999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9.09</v>
      </c>
      <c r="AH57" s="203">
        <v>0</v>
      </c>
      <c r="AI57" s="203">
        <v>10.91</v>
      </c>
      <c r="AJ57" s="203">
        <v>0</v>
      </c>
      <c r="AK57" s="203">
        <v>0.84</v>
      </c>
      <c r="AL57" s="203">
        <v>0</v>
      </c>
      <c r="AM57" s="203">
        <v>0</v>
      </c>
      <c r="AN57" s="203">
        <v>0</v>
      </c>
      <c r="AO57" s="203">
        <v>18.059999999999999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9.09</v>
      </c>
      <c r="AH58" s="203">
        <v>0</v>
      </c>
      <c r="AI58" s="203">
        <v>10.91</v>
      </c>
      <c r="AJ58" s="203">
        <v>0</v>
      </c>
      <c r="AK58" s="203">
        <v>0.84</v>
      </c>
      <c r="AL58" s="203">
        <v>0</v>
      </c>
      <c r="AM58" s="203">
        <v>0</v>
      </c>
      <c r="AN58" s="203">
        <v>0</v>
      </c>
      <c r="AO58" s="203">
        <v>18.059999999999999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9.09</v>
      </c>
      <c r="AH59" s="203">
        <v>0</v>
      </c>
      <c r="AI59" s="203">
        <v>10.91</v>
      </c>
      <c r="AJ59" s="203">
        <v>0</v>
      </c>
      <c r="AK59" s="203">
        <v>0.84</v>
      </c>
      <c r="AL59" s="203">
        <v>0</v>
      </c>
      <c r="AM59" s="203">
        <v>0</v>
      </c>
      <c r="AN59" s="203">
        <v>0</v>
      </c>
      <c r="AO59" s="203">
        <v>18.059999999999999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9.09</v>
      </c>
      <c r="AH60" s="203">
        <v>0</v>
      </c>
      <c r="AI60" s="203">
        <v>10.91</v>
      </c>
      <c r="AJ60" s="203">
        <v>0</v>
      </c>
      <c r="AK60" s="203">
        <v>0.84</v>
      </c>
      <c r="AL60" s="203">
        <v>0</v>
      </c>
      <c r="AM60" s="203">
        <v>0</v>
      </c>
      <c r="AN60" s="203">
        <v>0</v>
      </c>
      <c r="AO60" s="203">
        <v>18.059999999999999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9.09</v>
      </c>
      <c r="AH61" s="203">
        <v>0</v>
      </c>
      <c r="AI61" s="203">
        <v>10.91</v>
      </c>
      <c r="AJ61" s="203">
        <v>0</v>
      </c>
      <c r="AK61" s="203">
        <v>0.84</v>
      </c>
      <c r="AL61" s="203">
        <v>0</v>
      </c>
      <c r="AM61" s="203">
        <v>0</v>
      </c>
      <c r="AN61" s="203">
        <v>0</v>
      </c>
      <c r="AO61" s="203">
        <v>18.059999999999999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9.09</v>
      </c>
      <c r="AH62" s="203">
        <v>0</v>
      </c>
      <c r="AI62" s="203">
        <v>10.91</v>
      </c>
      <c r="AJ62" s="203">
        <v>0</v>
      </c>
      <c r="AK62" s="203">
        <v>0.84</v>
      </c>
      <c r="AL62" s="203">
        <v>0</v>
      </c>
      <c r="AM62" s="203">
        <v>0</v>
      </c>
      <c r="AN62" s="203">
        <v>0</v>
      </c>
      <c r="AO62" s="203">
        <v>18.059999999999999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9.09</v>
      </c>
      <c r="AH63" s="203">
        <v>0</v>
      </c>
      <c r="AI63" s="203">
        <v>10.91</v>
      </c>
      <c r="AJ63" s="203">
        <v>0</v>
      </c>
      <c r="AK63" s="203">
        <v>0.84</v>
      </c>
      <c r="AL63" s="203">
        <v>0</v>
      </c>
      <c r="AM63" s="203">
        <v>0</v>
      </c>
      <c r="AN63" s="203">
        <v>0</v>
      </c>
      <c r="AO63" s="203">
        <v>18.059999999999999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9.09</v>
      </c>
      <c r="AH64" s="203">
        <v>0</v>
      </c>
      <c r="AI64" s="203">
        <v>10.91</v>
      </c>
      <c r="AJ64" s="203">
        <v>0</v>
      </c>
      <c r="AK64" s="203">
        <v>0.84</v>
      </c>
      <c r="AL64" s="203">
        <v>0</v>
      </c>
      <c r="AM64" s="203">
        <v>0</v>
      </c>
      <c r="AN64" s="203">
        <v>0</v>
      </c>
      <c r="AO64" s="203">
        <v>18.059999999999999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9.09</v>
      </c>
      <c r="AH65" s="203">
        <v>0</v>
      </c>
      <c r="AI65" s="203">
        <v>10.91</v>
      </c>
      <c r="AJ65" s="203">
        <v>0</v>
      </c>
      <c r="AK65" s="203">
        <v>0.84</v>
      </c>
      <c r="AL65" s="203">
        <v>0</v>
      </c>
      <c r="AM65" s="203">
        <v>0</v>
      </c>
      <c r="AN65" s="203">
        <v>0</v>
      </c>
      <c r="AO65" s="203">
        <v>18.059999999999999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9.09</v>
      </c>
      <c r="AH66" s="203">
        <v>0</v>
      </c>
      <c r="AI66" s="203">
        <v>10.91</v>
      </c>
      <c r="AJ66" s="203">
        <v>0</v>
      </c>
      <c r="AK66" s="203">
        <v>0.84</v>
      </c>
      <c r="AL66" s="203">
        <v>0</v>
      </c>
      <c r="AM66" s="203">
        <v>0</v>
      </c>
      <c r="AN66" s="203">
        <v>0</v>
      </c>
      <c r="AO66" s="203">
        <v>18.059999999999999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2.73</v>
      </c>
      <c r="AH67" s="203">
        <v>6.36</v>
      </c>
      <c r="AI67" s="203">
        <v>10.91</v>
      </c>
      <c r="AJ67" s="203">
        <v>0</v>
      </c>
      <c r="AK67" s="203">
        <v>0.84</v>
      </c>
      <c r="AL67" s="203">
        <v>0</v>
      </c>
      <c r="AM67" s="203">
        <v>0</v>
      </c>
      <c r="AN67" s="203">
        <v>0</v>
      </c>
      <c r="AO67" s="203">
        <v>18.059999999999999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2.73</v>
      </c>
      <c r="AH68" s="203">
        <v>6.36</v>
      </c>
      <c r="AI68" s="203">
        <v>10.91</v>
      </c>
      <c r="AJ68" s="203">
        <v>0</v>
      </c>
      <c r="AK68" s="203">
        <v>0.84</v>
      </c>
      <c r="AL68" s="203">
        <v>0</v>
      </c>
      <c r="AM68" s="203">
        <v>0</v>
      </c>
      <c r="AN68" s="203">
        <v>0</v>
      </c>
      <c r="AO68" s="203">
        <v>18.059999999999999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2.73</v>
      </c>
      <c r="AH69" s="203">
        <v>6.36</v>
      </c>
      <c r="AI69" s="203">
        <v>10.91</v>
      </c>
      <c r="AJ69" s="203">
        <v>0</v>
      </c>
      <c r="AK69" s="203">
        <v>0.84</v>
      </c>
      <c r="AL69" s="203">
        <v>0</v>
      </c>
      <c r="AM69" s="203">
        <v>0</v>
      </c>
      <c r="AN69" s="203">
        <v>0</v>
      </c>
      <c r="AO69" s="203">
        <v>18.059999999999999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2.73</v>
      </c>
      <c r="AH70" s="203">
        <v>6.36</v>
      </c>
      <c r="AI70" s="203">
        <v>10.91</v>
      </c>
      <c r="AJ70" s="203">
        <v>0</v>
      </c>
      <c r="AK70" s="203">
        <v>0.84</v>
      </c>
      <c r="AL70" s="203">
        <v>0</v>
      </c>
      <c r="AM70" s="203">
        <v>0</v>
      </c>
      <c r="AN70" s="203">
        <v>0</v>
      </c>
      <c r="AO70" s="203">
        <v>18.059999999999999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2.73</v>
      </c>
      <c r="AH71" s="203">
        <v>6.36</v>
      </c>
      <c r="AI71" s="203">
        <v>10.91</v>
      </c>
      <c r="AJ71" s="203">
        <v>0</v>
      </c>
      <c r="AK71" s="203">
        <v>0.84</v>
      </c>
      <c r="AL71" s="203">
        <v>0</v>
      </c>
      <c r="AM71" s="203">
        <v>0</v>
      </c>
      <c r="AN71" s="203">
        <v>0</v>
      </c>
      <c r="AO71" s="203">
        <v>18.059999999999999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2.73</v>
      </c>
      <c r="AH72" s="203">
        <v>6.36</v>
      </c>
      <c r="AI72" s="203">
        <v>10.91</v>
      </c>
      <c r="AJ72" s="203">
        <v>0</v>
      </c>
      <c r="AK72" s="203">
        <v>0.84</v>
      </c>
      <c r="AL72" s="203">
        <v>0</v>
      </c>
      <c r="AM72" s="203">
        <v>0</v>
      </c>
      <c r="AN72" s="203">
        <v>0</v>
      </c>
      <c r="AO72" s="203">
        <v>18.059999999999999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2.73</v>
      </c>
      <c r="AH73" s="203">
        <v>6.36</v>
      </c>
      <c r="AI73" s="203">
        <v>10.91</v>
      </c>
      <c r="AJ73" s="203">
        <v>0</v>
      </c>
      <c r="AK73" s="203">
        <v>0.84</v>
      </c>
      <c r="AL73" s="203">
        <v>0</v>
      </c>
      <c r="AM73" s="203">
        <v>0</v>
      </c>
      <c r="AN73" s="203">
        <v>0</v>
      </c>
      <c r="AO73" s="203">
        <v>18.059999999999999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2.73</v>
      </c>
      <c r="AH74" s="203">
        <v>6.36</v>
      </c>
      <c r="AI74" s="203">
        <v>10.91</v>
      </c>
      <c r="AJ74" s="203">
        <v>0</v>
      </c>
      <c r="AK74" s="203">
        <v>0.84</v>
      </c>
      <c r="AL74" s="203">
        <v>0</v>
      </c>
      <c r="AM74" s="203">
        <v>0</v>
      </c>
      <c r="AN74" s="203">
        <v>0</v>
      </c>
      <c r="AO74" s="203">
        <v>18.059999999999999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2.73</v>
      </c>
      <c r="AH75" s="203">
        <v>6.36</v>
      </c>
      <c r="AI75" s="203">
        <v>10.91</v>
      </c>
      <c r="AJ75" s="203">
        <v>0</v>
      </c>
      <c r="AK75" s="203">
        <v>0.84</v>
      </c>
      <c r="AL75" s="203">
        <v>0</v>
      </c>
      <c r="AM75" s="203">
        <v>0</v>
      </c>
      <c r="AN75" s="203">
        <v>0</v>
      </c>
      <c r="AO75" s="203">
        <v>18.239999999999998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2.73</v>
      </c>
      <c r="AH76" s="203">
        <v>6.36</v>
      </c>
      <c r="AI76" s="203">
        <v>10.91</v>
      </c>
      <c r="AJ76" s="203">
        <v>0</v>
      </c>
      <c r="AK76" s="203">
        <v>0.84</v>
      </c>
      <c r="AL76" s="203">
        <v>0</v>
      </c>
      <c r="AM76" s="203">
        <v>0</v>
      </c>
      <c r="AN76" s="203">
        <v>0</v>
      </c>
      <c r="AO76" s="203">
        <v>18.239999999999998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2.73</v>
      </c>
      <c r="AH77" s="203">
        <v>6.36</v>
      </c>
      <c r="AI77" s="203">
        <v>10.91</v>
      </c>
      <c r="AJ77" s="203">
        <v>0</v>
      </c>
      <c r="AK77" s="203">
        <v>0.84</v>
      </c>
      <c r="AL77" s="203">
        <v>0</v>
      </c>
      <c r="AM77" s="203">
        <v>0</v>
      </c>
      <c r="AN77" s="203">
        <v>0</v>
      </c>
      <c r="AO77" s="203">
        <v>18.239999999999998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2.73</v>
      </c>
      <c r="AH78" s="203">
        <v>6.36</v>
      </c>
      <c r="AI78" s="203">
        <v>10.91</v>
      </c>
      <c r="AJ78" s="203">
        <v>0</v>
      </c>
      <c r="AK78" s="203">
        <v>0.84</v>
      </c>
      <c r="AL78" s="203">
        <v>0</v>
      </c>
      <c r="AM78" s="203">
        <v>0</v>
      </c>
      <c r="AN78" s="203">
        <v>0</v>
      </c>
      <c r="AO78" s="203">
        <v>18.239999999999998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2.73</v>
      </c>
      <c r="AH79" s="203">
        <v>6.36</v>
      </c>
      <c r="AI79" s="203">
        <v>10.91</v>
      </c>
      <c r="AJ79" s="203">
        <v>0</v>
      </c>
      <c r="AK79" s="203">
        <v>0.84</v>
      </c>
      <c r="AL79" s="203">
        <v>0</v>
      </c>
      <c r="AM79" s="203">
        <v>0</v>
      </c>
      <c r="AN79" s="203">
        <v>0</v>
      </c>
      <c r="AO79" s="203">
        <v>18.239999999999998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2.73</v>
      </c>
      <c r="AH80" s="203">
        <v>6.36</v>
      </c>
      <c r="AI80" s="203">
        <v>10.91</v>
      </c>
      <c r="AJ80" s="203">
        <v>0</v>
      </c>
      <c r="AK80" s="203">
        <v>0.84</v>
      </c>
      <c r="AL80" s="203">
        <v>0</v>
      </c>
      <c r="AM80" s="203">
        <v>0</v>
      </c>
      <c r="AN80" s="203">
        <v>0</v>
      </c>
      <c r="AO80" s="203">
        <v>18.239999999999998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2.73</v>
      </c>
      <c r="AH81" s="203">
        <v>6.36</v>
      </c>
      <c r="AI81" s="203">
        <v>10.91</v>
      </c>
      <c r="AJ81" s="203">
        <v>0</v>
      </c>
      <c r="AK81" s="203">
        <v>0.84</v>
      </c>
      <c r="AL81" s="203">
        <v>0</v>
      </c>
      <c r="AM81" s="203">
        <v>0</v>
      </c>
      <c r="AN81" s="203">
        <v>0</v>
      </c>
      <c r="AO81" s="203">
        <v>18.239999999999998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2.73</v>
      </c>
      <c r="AH82" s="203">
        <v>6.36</v>
      </c>
      <c r="AI82" s="203">
        <v>10.91</v>
      </c>
      <c r="AJ82" s="203">
        <v>0</v>
      </c>
      <c r="AK82" s="203">
        <v>0.84</v>
      </c>
      <c r="AL82" s="203">
        <v>0</v>
      </c>
      <c r="AM82" s="203">
        <v>0</v>
      </c>
      <c r="AN82" s="203">
        <v>0</v>
      </c>
      <c r="AO82" s="203">
        <v>18.239999999999998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2.73</v>
      </c>
      <c r="AH83" s="203">
        <v>6.36</v>
      </c>
      <c r="AI83" s="203">
        <v>10.91</v>
      </c>
      <c r="AJ83" s="203">
        <v>0</v>
      </c>
      <c r="AK83" s="203">
        <v>0.84</v>
      </c>
      <c r="AL83" s="203">
        <v>0</v>
      </c>
      <c r="AM83" s="203">
        <v>0</v>
      </c>
      <c r="AN83" s="203">
        <v>0</v>
      </c>
      <c r="AO83" s="203">
        <v>18.239999999999998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2.73</v>
      </c>
      <c r="AH84" s="203">
        <v>6.36</v>
      </c>
      <c r="AI84" s="203">
        <v>10.91</v>
      </c>
      <c r="AJ84" s="203">
        <v>0</v>
      </c>
      <c r="AK84" s="203">
        <v>0.84</v>
      </c>
      <c r="AL84" s="203">
        <v>0</v>
      </c>
      <c r="AM84" s="203">
        <v>0</v>
      </c>
      <c r="AN84" s="203">
        <v>0</v>
      </c>
      <c r="AO84" s="203">
        <v>18.239999999999998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2.73</v>
      </c>
      <c r="AH85" s="203">
        <v>6.36</v>
      </c>
      <c r="AI85" s="203">
        <v>10.91</v>
      </c>
      <c r="AJ85" s="203">
        <v>0</v>
      </c>
      <c r="AK85" s="203">
        <v>0.84</v>
      </c>
      <c r="AL85" s="203">
        <v>0</v>
      </c>
      <c r="AM85" s="203">
        <v>0</v>
      </c>
      <c r="AN85" s="203">
        <v>0</v>
      </c>
      <c r="AO85" s="203">
        <v>18.239999999999998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2.73</v>
      </c>
      <c r="AH86" s="203">
        <v>6.36</v>
      </c>
      <c r="AI86" s="203">
        <v>10.91</v>
      </c>
      <c r="AJ86" s="203">
        <v>0</v>
      </c>
      <c r="AK86" s="203">
        <v>0.84</v>
      </c>
      <c r="AL86" s="203">
        <v>0</v>
      </c>
      <c r="AM86" s="203">
        <v>0</v>
      </c>
      <c r="AN86" s="203">
        <v>0</v>
      </c>
      <c r="AO86" s="203">
        <v>18.239999999999998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2.73</v>
      </c>
      <c r="AH87" s="203">
        <v>6.36</v>
      </c>
      <c r="AI87" s="203">
        <v>10.91</v>
      </c>
      <c r="AJ87" s="203">
        <v>0</v>
      </c>
      <c r="AK87" s="203">
        <v>0.84</v>
      </c>
      <c r="AL87" s="203">
        <v>0</v>
      </c>
      <c r="AM87" s="203">
        <v>0</v>
      </c>
      <c r="AN87" s="203">
        <v>0</v>
      </c>
      <c r="AO87" s="203">
        <v>18.239999999999998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2.73</v>
      </c>
      <c r="AH88" s="203">
        <v>6.36</v>
      </c>
      <c r="AI88" s="203">
        <v>10.91</v>
      </c>
      <c r="AJ88" s="203">
        <v>0</v>
      </c>
      <c r="AK88" s="203">
        <v>0.84</v>
      </c>
      <c r="AL88" s="203">
        <v>0</v>
      </c>
      <c r="AM88" s="203">
        <v>0</v>
      </c>
      <c r="AN88" s="203">
        <v>0</v>
      </c>
      <c r="AO88" s="203">
        <v>18.239999999999998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2.73</v>
      </c>
      <c r="AH89" s="203">
        <v>6.36</v>
      </c>
      <c r="AI89" s="203">
        <v>10.91</v>
      </c>
      <c r="AJ89" s="203">
        <v>0</v>
      </c>
      <c r="AK89" s="203">
        <v>0.84</v>
      </c>
      <c r="AL89" s="203">
        <v>0</v>
      </c>
      <c r="AM89" s="203">
        <v>0</v>
      </c>
      <c r="AN89" s="203">
        <v>0</v>
      </c>
      <c r="AO89" s="203">
        <v>18.239999999999998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2.73</v>
      </c>
      <c r="AH90" s="203">
        <v>6.36</v>
      </c>
      <c r="AI90" s="203">
        <v>10.91</v>
      </c>
      <c r="AJ90" s="203">
        <v>0</v>
      </c>
      <c r="AK90" s="203">
        <v>0.84</v>
      </c>
      <c r="AL90" s="203">
        <v>0</v>
      </c>
      <c r="AM90" s="203">
        <v>0</v>
      </c>
      <c r="AN90" s="203">
        <v>0</v>
      </c>
      <c r="AO90" s="203">
        <v>18.239999999999998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9.09</v>
      </c>
      <c r="AH91" s="203">
        <v>0</v>
      </c>
      <c r="AI91" s="203">
        <v>10.91</v>
      </c>
      <c r="AJ91" s="203">
        <v>0</v>
      </c>
      <c r="AK91" s="203">
        <v>0.84</v>
      </c>
      <c r="AL91" s="203">
        <v>0</v>
      </c>
      <c r="AM91" s="203">
        <v>0</v>
      </c>
      <c r="AN91" s="203">
        <v>0</v>
      </c>
      <c r="AO91" s="203">
        <v>18.239999999999998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9.09</v>
      </c>
      <c r="AH92" s="203">
        <v>0</v>
      </c>
      <c r="AI92" s="203">
        <v>10.91</v>
      </c>
      <c r="AJ92" s="203">
        <v>0</v>
      </c>
      <c r="AK92" s="203">
        <v>0.84</v>
      </c>
      <c r="AL92" s="203">
        <v>0</v>
      </c>
      <c r="AM92" s="203">
        <v>0</v>
      </c>
      <c r="AN92" s="203">
        <v>0</v>
      </c>
      <c r="AO92" s="203">
        <v>18.239999999999998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9.09</v>
      </c>
      <c r="AH93" s="203">
        <v>0</v>
      </c>
      <c r="AI93" s="203">
        <v>10.91</v>
      </c>
      <c r="AJ93" s="203">
        <v>0</v>
      </c>
      <c r="AK93" s="203">
        <v>0.84</v>
      </c>
      <c r="AL93" s="203">
        <v>0</v>
      </c>
      <c r="AM93" s="203">
        <v>0</v>
      </c>
      <c r="AN93" s="203">
        <v>0</v>
      </c>
      <c r="AO93" s="203">
        <v>18.239999999999998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9.09</v>
      </c>
      <c r="AH94" s="203">
        <v>0</v>
      </c>
      <c r="AI94" s="203">
        <v>10.91</v>
      </c>
      <c r="AJ94" s="203">
        <v>0</v>
      </c>
      <c r="AK94" s="203">
        <v>0.84</v>
      </c>
      <c r="AL94" s="203">
        <v>0</v>
      </c>
      <c r="AM94" s="203">
        <v>0</v>
      </c>
      <c r="AN94" s="203">
        <v>0</v>
      </c>
      <c r="AO94" s="203">
        <v>18.239999999999998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9.09</v>
      </c>
      <c r="AH95" s="203">
        <v>0</v>
      </c>
      <c r="AI95" s="203">
        <v>10.91</v>
      </c>
      <c r="AJ95" s="203">
        <v>0</v>
      </c>
      <c r="AK95" s="203">
        <v>0.84</v>
      </c>
      <c r="AL95" s="203">
        <v>0</v>
      </c>
      <c r="AM95" s="203">
        <v>0</v>
      </c>
      <c r="AN95" s="203">
        <v>0</v>
      </c>
      <c r="AO95" s="203">
        <v>18.239999999999998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9.09</v>
      </c>
      <c r="AH96" s="203">
        <v>0</v>
      </c>
      <c r="AI96" s="203">
        <v>10.91</v>
      </c>
      <c r="AJ96" s="203">
        <v>0</v>
      </c>
      <c r="AK96" s="203">
        <v>0.84</v>
      </c>
      <c r="AL96" s="203">
        <v>0</v>
      </c>
      <c r="AM96" s="203">
        <v>0</v>
      </c>
      <c r="AN96" s="203">
        <v>0</v>
      </c>
      <c r="AO96" s="203">
        <v>18.239999999999998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9.09</v>
      </c>
      <c r="AH97" s="203">
        <v>0</v>
      </c>
      <c r="AI97" s="203">
        <v>10.91</v>
      </c>
      <c r="AJ97" s="203">
        <v>0</v>
      </c>
      <c r="AK97" s="203">
        <v>0.84</v>
      </c>
      <c r="AL97" s="203">
        <v>0</v>
      </c>
      <c r="AM97" s="203">
        <v>0</v>
      </c>
      <c r="AN97" s="203">
        <v>0</v>
      </c>
      <c r="AO97" s="203">
        <v>18.239999999999998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9.09</v>
      </c>
      <c r="AH98" s="203">
        <v>0</v>
      </c>
      <c r="AI98" s="203">
        <v>10.91</v>
      </c>
      <c r="AJ98" s="203">
        <v>0</v>
      </c>
      <c r="AK98" s="203">
        <v>0.84</v>
      </c>
      <c r="AL98" s="203">
        <v>0</v>
      </c>
      <c r="AM98" s="203">
        <v>0</v>
      </c>
      <c r="AN98" s="203">
        <v>0</v>
      </c>
      <c r="AO98" s="203">
        <v>18.239999999999998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0.18000000000000008</v>
      </c>
      <c r="AH99">
        <f t="shared" si="0"/>
        <v>3.8160000000000013E-2</v>
      </c>
      <c r="AI99">
        <f t="shared" si="0"/>
        <v>0.2618399999999998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2.2999999999999998</v>
      </c>
      <c r="AD3" s="203">
        <v>0</v>
      </c>
      <c r="AE3" s="203">
        <v>0</v>
      </c>
      <c r="AF3" s="203">
        <v>0</v>
      </c>
      <c r="AG3" s="203">
        <v>45.05</v>
      </c>
      <c r="AH3" s="203">
        <v>0</v>
      </c>
      <c r="AI3" s="203">
        <v>54.05</v>
      </c>
      <c r="AJ3" s="203">
        <v>0</v>
      </c>
      <c r="AK3" s="203">
        <v>3.65</v>
      </c>
      <c r="AL3" s="203">
        <v>0</v>
      </c>
      <c r="AM3" s="203">
        <v>0</v>
      </c>
      <c r="AN3" s="203">
        <v>0</v>
      </c>
      <c r="AO3" s="203">
        <v>74.42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2.2999999999999998</v>
      </c>
      <c r="AD4" s="203">
        <v>0</v>
      </c>
      <c r="AE4" s="203">
        <v>0</v>
      </c>
      <c r="AF4" s="203">
        <v>0</v>
      </c>
      <c r="AG4" s="203">
        <v>45.05</v>
      </c>
      <c r="AH4" s="203">
        <v>0</v>
      </c>
      <c r="AI4" s="203">
        <v>54.05</v>
      </c>
      <c r="AJ4" s="203">
        <v>0</v>
      </c>
      <c r="AK4" s="203">
        <v>3.65</v>
      </c>
      <c r="AL4" s="203">
        <v>0</v>
      </c>
      <c r="AM4" s="203">
        <v>0</v>
      </c>
      <c r="AN4" s="203">
        <v>0</v>
      </c>
      <c r="AO4" s="203">
        <v>74.42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2.2999999999999998</v>
      </c>
      <c r="AD5" s="203">
        <v>0</v>
      </c>
      <c r="AE5" s="203">
        <v>0</v>
      </c>
      <c r="AF5" s="203">
        <v>0</v>
      </c>
      <c r="AG5" s="203">
        <v>45.05</v>
      </c>
      <c r="AH5" s="203">
        <v>0</v>
      </c>
      <c r="AI5" s="203">
        <v>54.05</v>
      </c>
      <c r="AJ5" s="203">
        <v>0</v>
      </c>
      <c r="AK5" s="203">
        <v>3.65</v>
      </c>
      <c r="AL5" s="203">
        <v>0</v>
      </c>
      <c r="AM5" s="203">
        <v>0</v>
      </c>
      <c r="AN5" s="203">
        <v>0</v>
      </c>
      <c r="AO5" s="203">
        <v>74.42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2.2999999999999998</v>
      </c>
      <c r="AD6" s="203">
        <v>0</v>
      </c>
      <c r="AE6" s="203">
        <v>0</v>
      </c>
      <c r="AF6" s="203">
        <v>0</v>
      </c>
      <c r="AG6" s="203">
        <v>45.05</v>
      </c>
      <c r="AH6" s="203">
        <v>0</v>
      </c>
      <c r="AI6" s="203">
        <v>54.05</v>
      </c>
      <c r="AJ6" s="203">
        <v>0</v>
      </c>
      <c r="AK6" s="203">
        <v>3.65</v>
      </c>
      <c r="AL6" s="203">
        <v>0</v>
      </c>
      <c r="AM6" s="203">
        <v>0</v>
      </c>
      <c r="AN6" s="203">
        <v>0</v>
      </c>
      <c r="AO6" s="203">
        <v>74.42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2.2999999999999998</v>
      </c>
      <c r="AD7" s="203">
        <v>0</v>
      </c>
      <c r="AE7" s="203">
        <v>0</v>
      </c>
      <c r="AF7" s="203">
        <v>0</v>
      </c>
      <c r="AG7" s="203">
        <v>45.05</v>
      </c>
      <c r="AH7" s="203">
        <v>0</v>
      </c>
      <c r="AI7" s="203">
        <v>54.05</v>
      </c>
      <c r="AJ7" s="203">
        <v>0</v>
      </c>
      <c r="AK7" s="203">
        <v>3.65</v>
      </c>
      <c r="AL7" s="203">
        <v>0</v>
      </c>
      <c r="AM7" s="203">
        <v>0</v>
      </c>
      <c r="AN7" s="203">
        <v>0</v>
      </c>
      <c r="AO7" s="203">
        <v>74.42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2.2999999999999998</v>
      </c>
      <c r="AD8" s="203">
        <v>0</v>
      </c>
      <c r="AE8" s="203">
        <v>0</v>
      </c>
      <c r="AF8" s="203">
        <v>0</v>
      </c>
      <c r="AG8" s="203">
        <v>45.05</v>
      </c>
      <c r="AH8" s="203">
        <v>0</v>
      </c>
      <c r="AI8" s="203">
        <v>54.05</v>
      </c>
      <c r="AJ8" s="203">
        <v>0</v>
      </c>
      <c r="AK8" s="203">
        <v>3.65</v>
      </c>
      <c r="AL8" s="203">
        <v>0</v>
      </c>
      <c r="AM8" s="203">
        <v>0</v>
      </c>
      <c r="AN8" s="203">
        <v>0</v>
      </c>
      <c r="AO8" s="203">
        <v>74.42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2.2999999999999998</v>
      </c>
      <c r="AD9" s="203">
        <v>0</v>
      </c>
      <c r="AE9" s="203">
        <v>0</v>
      </c>
      <c r="AF9" s="203">
        <v>0</v>
      </c>
      <c r="AG9" s="203">
        <v>45.05</v>
      </c>
      <c r="AH9" s="203">
        <v>0</v>
      </c>
      <c r="AI9" s="203">
        <v>54.05</v>
      </c>
      <c r="AJ9" s="203">
        <v>0</v>
      </c>
      <c r="AK9" s="203">
        <v>3.65</v>
      </c>
      <c r="AL9" s="203">
        <v>0</v>
      </c>
      <c r="AM9" s="203">
        <v>0</v>
      </c>
      <c r="AN9" s="203">
        <v>0</v>
      </c>
      <c r="AO9" s="203">
        <v>74.42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2.2999999999999998</v>
      </c>
      <c r="AD10" s="203">
        <v>0</v>
      </c>
      <c r="AE10" s="203">
        <v>0</v>
      </c>
      <c r="AF10" s="203">
        <v>0</v>
      </c>
      <c r="AG10" s="203">
        <v>45.05</v>
      </c>
      <c r="AH10" s="203">
        <v>0</v>
      </c>
      <c r="AI10" s="203">
        <v>54.05</v>
      </c>
      <c r="AJ10" s="203">
        <v>0</v>
      </c>
      <c r="AK10" s="203">
        <v>3.65</v>
      </c>
      <c r="AL10" s="203">
        <v>0</v>
      </c>
      <c r="AM10" s="203">
        <v>0</v>
      </c>
      <c r="AN10" s="203">
        <v>0</v>
      </c>
      <c r="AO10" s="203">
        <v>74.42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2.2999999999999998</v>
      </c>
      <c r="AD11" s="203">
        <v>0</v>
      </c>
      <c r="AE11" s="203">
        <v>0</v>
      </c>
      <c r="AF11" s="203">
        <v>0</v>
      </c>
      <c r="AG11" s="203">
        <v>45.05</v>
      </c>
      <c r="AH11" s="203">
        <v>0</v>
      </c>
      <c r="AI11" s="203">
        <v>54.05</v>
      </c>
      <c r="AJ11" s="203">
        <v>0</v>
      </c>
      <c r="AK11" s="203">
        <v>3.65</v>
      </c>
      <c r="AL11" s="203">
        <v>0</v>
      </c>
      <c r="AM11" s="203">
        <v>0</v>
      </c>
      <c r="AN11" s="203">
        <v>0</v>
      </c>
      <c r="AO11" s="203">
        <v>74.42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2.2999999999999998</v>
      </c>
      <c r="AD12" s="203">
        <v>0</v>
      </c>
      <c r="AE12" s="203">
        <v>0</v>
      </c>
      <c r="AF12" s="203">
        <v>0</v>
      </c>
      <c r="AG12" s="203">
        <v>45.05</v>
      </c>
      <c r="AH12" s="203">
        <v>0</v>
      </c>
      <c r="AI12" s="203">
        <v>54.05</v>
      </c>
      <c r="AJ12" s="203">
        <v>0</v>
      </c>
      <c r="AK12" s="203">
        <v>3.65</v>
      </c>
      <c r="AL12" s="203">
        <v>0</v>
      </c>
      <c r="AM12" s="203">
        <v>0</v>
      </c>
      <c r="AN12" s="203">
        <v>0</v>
      </c>
      <c r="AO12" s="203">
        <v>74.42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2.2999999999999998</v>
      </c>
      <c r="AD13" s="203">
        <v>0</v>
      </c>
      <c r="AE13" s="203">
        <v>0</v>
      </c>
      <c r="AF13" s="203">
        <v>0</v>
      </c>
      <c r="AG13" s="203">
        <v>45.05</v>
      </c>
      <c r="AH13" s="203">
        <v>0</v>
      </c>
      <c r="AI13" s="203">
        <v>54.05</v>
      </c>
      <c r="AJ13" s="203">
        <v>0</v>
      </c>
      <c r="AK13" s="203">
        <v>3.65</v>
      </c>
      <c r="AL13" s="203">
        <v>0</v>
      </c>
      <c r="AM13" s="203">
        <v>0</v>
      </c>
      <c r="AN13" s="203">
        <v>0</v>
      </c>
      <c r="AO13" s="203">
        <v>74.42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2.2999999999999998</v>
      </c>
      <c r="AD14" s="203">
        <v>0</v>
      </c>
      <c r="AE14" s="203">
        <v>0</v>
      </c>
      <c r="AF14" s="203">
        <v>0</v>
      </c>
      <c r="AG14" s="203">
        <v>45.05</v>
      </c>
      <c r="AH14" s="203">
        <v>0</v>
      </c>
      <c r="AI14" s="203">
        <v>54.05</v>
      </c>
      <c r="AJ14" s="203">
        <v>0</v>
      </c>
      <c r="AK14" s="203">
        <v>3.65</v>
      </c>
      <c r="AL14" s="203">
        <v>0</v>
      </c>
      <c r="AM14" s="203">
        <v>0</v>
      </c>
      <c r="AN14" s="203">
        <v>0</v>
      </c>
      <c r="AO14" s="203">
        <v>74.42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2.2999999999999998</v>
      </c>
      <c r="AD15" s="203">
        <v>0</v>
      </c>
      <c r="AE15" s="203">
        <v>0</v>
      </c>
      <c r="AF15" s="203">
        <v>0</v>
      </c>
      <c r="AG15" s="203">
        <v>45.05</v>
      </c>
      <c r="AH15" s="203">
        <v>0</v>
      </c>
      <c r="AI15" s="203">
        <v>54.05</v>
      </c>
      <c r="AJ15" s="203">
        <v>0</v>
      </c>
      <c r="AK15" s="203">
        <v>3.65</v>
      </c>
      <c r="AL15" s="203">
        <v>0</v>
      </c>
      <c r="AM15" s="203">
        <v>0</v>
      </c>
      <c r="AN15" s="203">
        <v>0</v>
      </c>
      <c r="AO15" s="203">
        <v>74.42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2.2999999999999998</v>
      </c>
      <c r="AD16" s="203">
        <v>0</v>
      </c>
      <c r="AE16" s="203">
        <v>0</v>
      </c>
      <c r="AF16" s="203">
        <v>0</v>
      </c>
      <c r="AG16" s="203">
        <v>45.05</v>
      </c>
      <c r="AH16" s="203">
        <v>0</v>
      </c>
      <c r="AI16" s="203">
        <v>54.05</v>
      </c>
      <c r="AJ16" s="203">
        <v>0</v>
      </c>
      <c r="AK16" s="203">
        <v>3.65</v>
      </c>
      <c r="AL16" s="203">
        <v>0</v>
      </c>
      <c r="AM16" s="203">
        <v>0</v>
      </c>
      <c r="AN16" s="203">
        <v>0</v>
      </c>
      <c r="AO16" s="203">
        <v>74.42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2.2999999999999998</v>
      </c>
      <c r="AD17" s="203">
        <v>0</v>
      </c>
      <c r="AE17" s="203">
        <v>0</v>
      </c>
      <c r="AF17" s="203">
        <v>0</v>
      </c>
      <c r="AG17" s="203">
        <v>45.05</v>
      </c>
      <c r="AH17" s="203">
        <v>0</v>
      </c>
      <c r="AI17" s="203">
        <v>54.05</v>
      </c>
      <c r="AJ17" s="203">
        <v>0</v>
      </c>
      <c r="AK17" s="203">
        <v>3.65</v>
      </c>
      <c r="AL17" s="203">
        <v>0</v>
      </c>
      <c r="AM17" s="203">
        <v>0</v>
      </c>
      <c r="AN17" s="203">
        <v>0</v>
      </c>
      <c r="AO17" s="203">
        <v>74.42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2.2999999999999998</v>
      </c>
      <c r="AD18" s="203">
        <v>0</v>
      </c>
      <c r="AE18" s="203">
        <v>0</v>
      </c>
      <c r="AF18" s="203">
        <v>0</v>
      </c>
      <c r="AG18" s="203">
        <v>45.05</v>
      </c>
      <c r="AH18" s="203">
        <v>0</v>
      </c>
      <c r="AI18" s="203">
        <v>54.05</v>
      </c>
      <c r="AJ18" s="203">
        <v>0</v>
      </c>
      <c r="AK18" s="203">
        <v>3.65</v>
      </c>
      <c r="AL18" s="203">
        <v>0</v>
      </c>
      <c r="AM18" s="203">
        <v>0</v>
      </c>
      <c r="AN18" s="203">
        <v>0</v>
      </c>
      <c r="AO18" s="203">
        <v>74.42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2.25</v>
      </c>
      <c r="AD19" s="203">
        <v>0</v>
      </c>
      <c r="AE19" s="203">
        <v>0</v>
      </c>
      <c r="AF19" s="203">
        <v>0</v>
      </c>
      <c r="AG19" s="203">
        <v>45.05</v>
      </c>
      <c r="AH19" s="203">
        <v>0</v>
      </c>
      <c r="AI19" s="203">
        <v>54.05</v>
      </c>
      <c r="AJ19" s="203">
        <v>0</v>
      </c>
      <c r="AK19" s="203">
        <v>3.65</v>
      </c>
      <c r="AL19" s="203">
        <v>0</v>
      </c>
      <c r="AM19" s="203">
        <v>0</v>
      </c>
      <c r="AN19" s="203">
        <v>0</v>
      </c>
      <c r="AO19" s="203">
        <v>74.42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2.25</v>
      </c>
      <c r="AD20" s="203">
        <v>0</v>
      </c>
      <c r="AE20" s="203">
        <v>0</v>
      </c>
      <c r="AF20" s="203">
        <v>0</v>
      </c>
      <c r="AG20" s="203">
        <v>45.05</v>
      </c>
      <c r="AH20" s="203">
        <v>0</v>
      </c>
      <c r="AI20" s="203">
        <v>54.05</v>
      </c>
      <c r="AJ20" s="203">
        <v>0</v>
      </c>
      <c r="AK20" s="203">
        <v>3.65</v>
      </c>
      <c r="AL20" s="203">
        <v>0</v>
      </c>
      <c r="AM20" s="203">
        <v>0</v>
      </c>
      <c r="AN20" s="203">
        <v>0</v>
      </c>
      <c r="AO20" s="203">
        <v>74.42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2.25</v>
      </c>
      <c r="AD21" s="203">
        <v>0</v>
      </c>
      <c r="AE21" s="203">
        <v>0</v>
      </c>
      <c r="AF21" s="203">
        <v>0</v>
      </c>
      <c r="AG21" s="203">
        <v>45.05</v>
      </c>
      <c r="AH21" s="203">
        <v>0</v>
      </c>
      <c r="AI21" s="203">
        <v>54.05</v>
      </c>
      <c r="AJ21" s="203">
        <v>0</v>
      </c>
      <c r="AK21" s="203">
        <v>3.65</v>
      </c>
      <c r="AL21" s="203">
        <v>0</v>
      </c>
      <c r="AM21" s="203">
        <v>0</v>
      </c>
      <c r="AN21" s="203">
        <v>0</v>
      </c>
      <c r="AO21" s="203">
        <v>74.42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2.25</v>
      </c>
      <c r="AD22" s="203">
        <v>0</v>
      </c>
      <c r="AE22" s="203">
        <v>0</v>
      </c>
      <c r="AF22" s="203">
        <v>0</v>
      </c>
      <c r="AG22" s="203">
        <v>45.05</v>
      </c>
      <c r="AH22" s="203">
        <v>0</v>
      </c>
      <c r="AI22" s="203">
        <v>54.05</v>
      </c>
      <c r="AJ22" s="203">
        <v>0</v>
      </c>
      <c r="AK22" s="203">
        <v>3.65</v>
      </c>
      <c r="AL22" s="203">
        <v>0</v>
      </c>
      <c r="AM22" s="203">
        <v>0</v>
      </c>
      <c r="AN22" s="203">
        <v>0</v>
      </c>
      <c r="AO22" s="203">
        <v>74.42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2.25</v>
      </c>
      <c r="AD23" s="203">
        <v>0</v>
      </c>
      <c r="AE23" s="203">
        <v>0</v>
      </c>
      <c r="AF23" s="203">
        <v>0</v>
      </c>
      <c r="AG23" s="203">
        <v>45.05</v>
      </c>
      <c r="AH23" s="203">
        <v>0</v>
      </c>
      <c r="AI23" s="203">
        <v>54.05</v>
      </c>
      <c r="AJ23" s="203">
        <v>0</v>
      </c>
      <c r="AK23" s="203">
        <v>3.65</v>
      </c>
      <c r="AL23" s="203">
        <v>0</v>
      </c>
      <c r="AM23" s="203">
        <v>0</v>
      </c>
      <c r="AN23" s="203">
        <v>0</v>
      </c>
      <c r="AO23" s="203">
        <v>74.42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2.25</v>
      </c>
      <c r="AD24" s="203">
        <v>0</v>
      </c>
      <c r="AE24" s="203">
        <v>0</v>
      </c>
      <c r="AF24" s="203">
        <v>0</v>
      </c>
      <c r="AG24" s="203">
        <v>45.05</v>
      </c>
      <c r="AH24" s="203">
        <v>0</v>
      </c>
      <c r="AI24" s="203">
        <v>54.05</v>
      </c>
      <c r="AJ24" s="203">
        <v>0</v>
      </c>
      <c r="AK24" s="203">
        <v>3.65</v>
      </c>
      <c r="AL24" s="203">
        <v>0</v>
      </c>
      <c r="AM24" s="203">
        <v>0</v>
      </c>
      <c r="AN24" s="203">
        <v>0</v>
      </c>
      <c r="AO24" s="203">
        <v>74.42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2.25</v>
      </c>
      <c r="AD25" s="203">
        <v>0</v>
      </c>
      <c r="AE25" s="203">
        <v>0</v>
      </c>
      <c r="AF25" s="203">
        <v>0</v>
      </c>
      <c r="AG25" s="203">
        <v>45.05</v>
      </c>
      <c r="AH25" s="203">
        <v>0</v>
      </c>
      <c r="AI25" s="203">
        <v>54.05</v>
      </c>
      <c r="AJ25" s="203">
        <v>0</v>
      </c>
      <c r="AK25" s="203">
        <v>3.65</v>
      </c>
      <c r="AL25" s="203">
        <v>0</v>
      </c>
      <c r="AM25" s="203">
        <v>0</v>
      </c>
      <c r="AN25" s="203">
        <v>0</v>
      </c>
      <c r="AO25" s="203">
        <v>74.42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2.25</v>
      </c>
      <c r="AD26" s="203">
        <v>0</v>
      </c>
      <c r="AE26" s="203">
        <v>0</v>
      </c>
      <c r="AF26" s="203">
        <v>0</v>
      </c>
      <c r="AG26" s="203">
        <v>45.05</v>
      </c>
      <c r="AH26" s="203">
        <v>0</v>
      </c>
      <c r="AI26" s="203">
        <v>54.05</v>
      </c>
      <c r="AJ26" s="203">
        <v>0</v>
      </c>
      <c r="AK26" s="203">
        <v>3.65</v>
      </c>
      <c r="AL26" s="203">
        <v>0</v>
      </c>
      <c r="AM26" s="203">
        <v>0</v>
      </c>
      <c r="AN26" s="203">
        <v>0</v>
      </c>
      <c r="AO26" s="203">
        <v>74.42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2.25</v>
      </c>
      <c r="AD27" s="203">
        <v>0</v>
      </c>
      <c r="AE27" s="203">
        <v>0</v>
      </c>
      <c r="AF27" s="203">
        <v>0</v>
      </c>
      <c r="AG27" s="203">
        <v>45.05</v>
      </c>
      <c r="AH27" s="203">
        <v>0</v>
      </c>
      <c r="AI27" s="203">
        <v>54.05</v>
      </c>
      <c r="AJ27" s="203">
        <v>0</v>
      </c>
      <c r="AK27" s="203">
        <v>3.65</v>
      </c>
      <c r="AL27" s="203">
        <v>0</v>
      </c>
      <c r="AM27" s="203">
        <v>0</v>
      </c>
      <c r="AN27" s="203">
        <v>0</v>
      </c>
      <c r="AO27" s="203">
        <v>74.42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2.25</v>
      </c>
      <c r="AD28" s="203">
        <v>0</v>
      </c>
      <c r="AE28" s="203">
        <v>0</v>
      </c>
      <c r="AF28" s="203">
        <v>0</v>
      </c>
      <c r="AG28" s="203">
        <v>45.05</v>
      </c>
      <c r="AH28" s="203">
        <v>0</v>
      </c>
      <c r="AI28" s="203">
        <v>54.05</v>
      </c>
      <c r="AJ28" s="203">
        <v>0</v>
      </c>
      <c r="AK28" s="203">
        <v>5.6</v>
      </c>
      <c r="AL28" s="203">
        <v>0</v>
      </c>
      <c r="AM28" s="203">
        <v>0</v>
      </c>
      <c r="AN28" s="203">
        <v>0</v>
      </c>
      <c r="AO28" s="203">
        <v>74.42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2.25</v>
      </c>
      <c r="AD29" s="203">
        <v>0</v>
      </c>
      <c r="AE29" s="203">
        <v>0</v>
      </c>
      <c r="AF29" s="203">
        <v>0</v>
      </c>
      <c r="AG29" s="203">
        <v>45.05</v>
      </c>
      <c r="AH29" s="203">
        <v>0</v>
      </c>
      <c r="AI29" s="203">
        <v>54.05</v>
      </c>
      <c r="AJ29" s="203">
        <v>0</v>
      </c>
      <c r="AK29" s="203">
        <v>8.84</v>
      </c>
      <c r="AL29" s="203">
        <v>0</v>
      </c>
      <c r="AM29" s="203">
        <v>0</v>
      </c>
      <c r="AN29" s="203">
        <v>0</v>
      </c>
      <c r="AO29" s="203">
        <v>74.42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2.25</v>
      </c>
      <c r="AD30" s="203">
        <v>0</v>
      </c>
      <c r="AE30" s="203">
        <v>0</v>
      </c>
      <c r="AF30" s="203">
        <v>0</v>
      </c>
      <c r="AG30" s="203">
        <v>45.05</v>
      </c>
      <c r="AH30" s="203">
        <v>0</v>
      </c>
      <c r="AI30" s="203">
        <v>54.05</v>
      </c>
      <c r="AJ30" s="203">
        <v>0</v>
      </c>
      <c r="AK30" s="203">
        <v>13.06</v>
      </c>
      <c r="AL30" s="203">
        <v>0</v>
      </c>
      <c r="AM30" s="203">
        <v>0</v>
      </c>
      <c r="AN30" s="203">
        <v>0</v>
      </c>
      <c r="AO30" s="203">
        <v>74.42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2.25</v>
      </c>
      <c r="AD31" s="203">
        <v>0</v>
      </c>
      <c r="AE31" s="203">
        <v>0</v>
      </c>
      <c r="AF31" s="203">
        <v>0</v>
      </c>
      <c r="AG31" s="203">
        <v>45.05</v>
      </c>
      <c r="AH31" s="203">
        <v>0</v>
      </c>
      <c r="AI31" s="203">
        <v>54.05</v>
      </c>
      <c r="AJ31" s="203">
        <v>0</v>
      </c>
      <c r="AK31" s="203">
        <v>23.35</v>
      </c>
      <c r="AL31" s="203">
        <v>0</v>
      </c>
      <c r="AM31" s="203">
        <v>0</v>
      </c>
      <c r="AN31" s="203">
        <v>0</v>
      </c>
      <c r="AO31" s="203">
        <v>74.42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2.5499999999999998</v>
      </c>
      <c r="AD32" s="203">
        <v>0</v>
      </c>
      <c r="AE32" s="203">
        <v>0</v>
      </c>
      <c r="AF32" s="203">
        <v>0</v>
      </c>
      <c r="AG32" s="203">
        <v>45.05</v>
      </c>
      <c r="AH32" s="203">
        <v>0</v>
      </c>
      <c r="AI32" s="203">
        <v>54.05</v>
      </c>
      <c r="AJ32" s="203">
        <v>0</v>
      </c>
      <c r="AK32" s="203">
        <v>23.35</v>
      </c>
      <c r="AL32" s="203">
        <v>0</v>
      </c>
      <c r="AM32" s="203">
        <v>0</v>
      </c>
      <c r="AN32" s="203">
        <v>0</v>
      </c>
      <c r="AO32" s="203">
        <v>74.42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2.5499999999999998</v>
      </c>
      <c r="AD33" s="203">
        <v>0</v>
      </c>
      <c r="AE33" s="203">
        <v>0</v>
      </c>
      <c r="AF33" s="203">
        <v>0</v>
      </c>
      <c r="AG33" s="203">
        <v>45.05</v>
      </c>
      <c r="AH33" s="203">
        <v>0</v>
      </c>
      <c r="AI33" s="203">
        <v>54.05</v>
      </c>
      <c r="AJ33" s="203">
        <v>0</v>
      </c>
      <c r="AK33" s="203">
        <v>23.35</v>
      </c>
      <c r="AL33" s="203">
        <v>0</v>
      </c>
      <c r="AM33" s="203">
        <v>0</v>
      </c>
      <c r="AN33" s="203">
        <v>0</v>
      </c>
      <c r="AO33" s="203">
        <v>74.42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2.25</v>
      </c>
      <c r="AD34" s="203">
        <v>0</v>
      </c>
      <c r="AE34" s="203">
        <v>0</v>
      </c>
      <c r="AF34" s="203">
        <v>0</v>
      </c>
      <c r="AG34" s="203">
        <v>45.05</v>
      </c>
      <c r="AH34" s="203">
        <v>0</v>
      </c>
      <c r="AI34" s="203">
        <v>54.05</v>
      </c>
      <c r="AJ34" s="203">
        <v>0</v>
      </c>
      <c r="AK34" s="203">
        <v>23.35</v>
      </c>
      <c r="AL34" s="203">
        <v>0</v>
      </c>
      <c r="AM34" s="203">
        <v>0</v>
      </c>
      <c r="AN34" s="203">
        <v>0</v>
      </c>
      <c r="AO34" s="203">
        <v>74.42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4.16</v>
      </c>
      <c r="AD35" s="203">
        <v>0</v>
      </c>
      <c r="AE35" s="203">
        <v>0</v>
      </c>
      <c r="AF35" s="203">
        <v>0</v>
      </c>
      <c r="AG35" s="203">
        <v>45.05</v>
      </c>
      <c r="AH35" s="203">
        <v>0</v>
      </c>
      <c r="AI35" s="203">
        <v>54.05</v>
      </c>
      <c r="AJ35" s="203">
        <v>0</v>
      </c>
      <c r="AK35" s="203">
        <v>23.35</v>
      </c>
      <c r="AL35" s="203">
        <v>0</v>
      </c>
      <c r="AM35" s="203">
        <v>0</v>
      </c>
      <c r="AN35" s="203">
        <v>0</v>
      </c>
      <c r="AO35" s="203">
        <v>74.42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4.16</v>
      </c>
      <c r="AD36" s="203">
        <v>0</v>
      </c>
      <c r="AE36" s="203">
        <v>0</v>
      </c>
      <c r="AF36" s="203">
        <v>0</v>
      </c>
      <c r="AG36" s="203">
        <v>45.05</v>
      </c>
      <c r="AH36" s="203">
        <v>0</v>
      </c>
      <c r="AI36" s="203">
        <v>54.05</v>
      </c>
      <c r="AJ36" s="203">
        <v>0</v>
      </c>
      <c r="AK36" s="203">
        <v>23.35</v>
      </c>
      <c r="AL36" s="203">
        <v>0</v>
      </c>
      <c r="AM36" s="203">
        <v>0</v>
      </c>
      <c r="AN36" s="203">
        <v>0</v>
      </c>
      <c r="AO36" s="203">
        <v>74.42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4.16</v>
      </c>
      <c r="AD37" s="203">
        <v>0</v>
      </c>
      <c r="AE37" s="203">
        <v>0</v>
      </c>
      <c r="AF37" s="203">
        <v>0</v>
      </c>
      <c r="AG37" s="203">
        <v>45.05</v>
      </c>
      <c r="AH37" s="203">
        <v>0</v>
      </c>
      <c r="AI37" s="203">
        <v>54.05</v>
      </c>
      <c r="AJ37" s="203">
        <v>0</v>
      </c>
      <c r="AK37" s="203">
        <v>23.35</v>
      </c>
      <c r="AL37" s="203">
        <v>0</v>
      </c>
      <c r="AM37" s="203">
        <v>0</v>
      </c>
      <c r="AN37" s="203">
        <v>0</v>
      </c>
      <c r="AO37" s="203">
        <v>74.42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4.16</v>
      </c>
      <c r="AD38" s="203">
        <v>0</v>
      </c>
      <c r="AE38" s="203">
        <v>0</v>
      </c>
      <c r="AF38" s="203">
        <v>0</v>
      </c>
      <c r="AG38" s="203">
        <v>45.05</v>
      </c>
      <c r="AH38" s="203">
        <v>0</v>
      </c>
      <c r="AI38" s="203">
        <v>54.05</v>
      </c>
      <c r="AJ38" s="203">
        <v>0</v>
      </c>
      <c r="AK38" s="203">
        <v>23.35</v>
      </c>
      <c r="AL38" s="203">
        <v>0</v>
      </c>
      <c r="AM38" s="203">
        <v>0</v>
      </c>
      <c r="AN38" s="203">
        <v>0</v>
      </c>
      <c r="AO38" s="203">
        <v>74.42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4.16</v>
      </c>
      <c r="AD39" s="203">
        <v>0</v>
      </c>
      <c r="AE39" s="203">
        <v>0</v>
      </c>
      <c r="AF39" s="203">
        <v>0</v>
      </c>
      <c r="AG39" s="203">
        <v>45.05</v>
      </c>
      <c r="AH39" s="203">
        <v>0</v>
      </c>
      <c r="AI39" s="203">
        <v>54.05</v>
      </c>
      <c r="AJ39" s="203">
        <v>0</v>
      </c>
      <c r="AK39" s="203">
        <v>23.35</v>
      </c>
      <c r="AL39" s="203">
        <v>0</v>
      </c>
      <c r="AM39" s="203">
        <v>0</v>
      </c>
      <c r="AN39" s="203">
        <v>0</v>
      </c>
      <c r="AO39" s="203">
        <v>73.69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4.16</v>
      </c>
      <c r="AD40" s="203">
        <v>0</v>
      </c>
      <c r="AE40" s="203">
        <v>0</v>
      </c>
      <c r="AF40" s="203">
        <v>0</v>
      </c>
      <c r="AG40" s="203">
        <v>45.05</v>
      </c>
      <c r="AH40" s="203">
        <v>0</v>
      </c>
      <c r="AI40" s="203">
        <v>54.05</v>
      </c>
      <c r="AJ40" s="203">
        <v>0</v>
      </c>
      <c r="AK40" s="203">
        <v>23.35</v>
      </c>
      <c r="AL40" s="203">
        <v>0</v>
      </c>
      <c r="AM40" s="203">
        <v>0</v>
      </c>
      <c r="AN40" s="203">
        <v>0</v>
      </c>
      <c r="AO40" s="203">
        <v>73.69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4.16</v>
      </c>
      <c r="AD41" s="203">
        <v>0</v>
      </c>
      <c r="AE41" s="203">
        <v>0</v>
      </c>
      <c r="AF41" s="203">
        <v>0</v>
      </c>
      <c r="AG41" s="203">
        <v>45.05</v>
      </c>
      <c r="AH41" s="203">
        <v>0</v>
      </c>
      <c r="AI41" s="203">
        <v>54.05</v>
      </c>
      <c r="AJ41" s="203">
        <v>0</v>
      </c>
      <c r="AK41" s="203">
        <v>23.35</v>
      </c>
      <c r="AL41" s="203">
        <v>0</v>
      </c>
      <c r="AM41" s="203">
        <v>0</v>
      </c>
      <c r="AN41" s="203">
        <v>0</v>
      </c>
      <c r="AO41" s="203">
        <v>73.69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4.16</v>
      </c>
      <c r="AD42" s="203">
        <v>0</v>
      </c>
      <c r="AE42" s="203">
        <v>0</v>
      </c>
      <c r="AF42" s="203">
        <v>0</v>
      </c>
      <c r="AG42" s="203">
        <v>45.05</v>
      </c>
      <c r="AH42" s="203">
        <v>0</v>
      </c>
      <c r="AI42" s="203">
        <v>54.05</v>
      </c>
      <c r="AJ42" s="203">
        <v>0</v>
      </c>
      <c r="AK42" s="203">
        <v>23.35</v>
      </c>
      <c r="AL42" s="203">
        <v>0</v>
      </c>
      <c r="AM42" s="203">
        <v>0</v>
      </c>
      <c r="AN42" s="203">
        <v>0</v>
      </c>
      <c r="AO42" s="203">
        <v>73.69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4.16</v>
      </c>
      <c r="AD43" s="203">
        <v>0</v>
      </c>
      <c r="AE43" s="203">
        <v>0</v>
      </c>
      <c r="AF43" s="203">
        <v>0</v>
      </c>
      <c r="AG43" s="203">
        <v>45.05</v>
      </c>
      <c r="AH43" s="203">
        <v>0</v>
      </c>
      <c r="AI43" s="203">
        <v>54.05</v>
      </c>
      <c r="AJ43" s="203">
        <v>0</v>
      </c>
      <c r="AK43" s="203">
        <v>15.33</v>
      </c>
      <c r="AL43" s="203">
        <v>0</v>
      </c>
      <c r="AM43" s="203">
        <v>0</v>
      </c>
      <c r="AN43" s="203">
        <v>0</v>
      </c>
      <c r="AO43" s="203">
        <v>73.69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4.16</v>
      </c>
      <c r="AD44" s="203">
        <v>0</v>
      </c>
      <c r="AE44" s="203">
        <v>0</v>
      </c>
      <c r="AF44" s="203">
        <v>0</v>
      </c>
      <c r="AG44" s="203">
        <v>45.05</v>
      </c>
      <c r="AH44" s="203">
        <v>0</v>
      </c>
      <c r="AI44" s="203">
        <v>54.05</v>
      </c>
      <c r="AJ44" s="203">
        <v>0</v>
      </c>
      <c r="AK44" s="203">
        <v>15.33</v>
      </c>
      <c r="AL44" s="203">
        <v>0</v>
      </c>
      <c r="AM44" s="203">
        <v>0</v>
      </c>
      <c r="AN44" s="203">
        <v>0</v>
      </c>
      <c r="AO44" s="203">
        <v>73.69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4.16</v>
      </c>
      <c r="AD45" s="203">
        <v>0</v>
      </c>
      <c r="AE45" s="203">
        <v>0</v>
      </c>
      <c r="AF45" s="203">
        <v>0</v>
      </c>
      <c r="AG45" s="203">
        <v>45.05</v>
      </c>
      <c r="AH45" s="203">
        <v>0</v>
      </c>
      <c r="AI45" s="203">
        <v>54.05</v>
      </c>
      <c r="AJ45" s="203">
        <v>0</v>
      </c>
      <c r="AK45" s="203">
        <v>15.33</v>
      </c>
      <c r="AL45" s="203">
        <v>0</v>
      </c>
      <c r="AM45" s="203">
        <v>0</v>
      </c>
      <c r="AN45" s="203">
        <v>0</v>
      </c>
      <c r="AO45" s="203">
        <v>73.69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4.16</v>
      </c>
      <c r="AD46" s="203">
        <v>0</v>
      </c>
      <c r="AE46" s="203">
        <v>0</v>
      </c>
      <c r="AF46" s="203">
        <v>0</v>
      </c>
      <c r="AG46" s="203">
        <v>45.05</v>
      </c>
      <c r="AH46" s="203">
        <v>0</v>
      </c>
      <c r="AI46" s="203">
        <v>54.05</v>
      </c>
      <c r="AJ46" s="203">
        <v>0</v>
      </c>
      <c r="AK46" s="203">
        <v>15.33</v>
      </c>
      <c r="AL46" s="203">
        <v>0</v>
      </c>
      <c r="AM46" s="203">
        <v>0</v>
      </c>
      <c r="AN46" s="203">
        <v>0</v>
      </c>
      <c r="AO46" s="203">
        <v>73.69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4.16</v>
      </c>
      <c r="AD47" s="203">
        <v>0</v>
      </c>
      <c r="AE47" s="203">
        <v>0</v>
      </c>
      <c r="AF47" s="203">
        <v>0</v>
      </c>
      <c r="AG47" s="203">
        <v>45.05</v>
      </c>
      <c r="AH47" s="203">
        <v>0</v>
      </c>
      <c r="AI47" s="203">
        <v>54.05</v>
      </c>
      <c r="AJ47" s="203">
        <v>0</v>
      </c>
      <c r="AK47" s="203">
        <v>15.33</v>
      </c>
      <c r="AL47" s="203">
        <v>0</v>
      </c>
      <c r="AM47" s="203">
        <v>0</v>
      </c>
      <c r="AN47" s="203">
        <v>0</v>
      </c>
      <c r="AO47" s="203">
        <v>73.69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4.16</v>
      </c>
      <c r="AD48" s="203">
        <v>0</v>
      </c>
      <c r="AE48" s="203">
        <v>0</v>
      </c>
      <c r="AF48" s="203">
        <v>0</v>
      </c>
      <c r="AG48" s="203">
        <v>45.05</v>
      </c>
      <c r="AH48" s="203">
        <v>0</v>
      </c>
      <c r="AI48" s="203">
        <v>54.05</v>
      </c>
      <c r="AJ48" s="203">
        <v>0</v>
      </c>
      <c r="AK48" s="203">
        <v>15.33</v>
      </c>
      <c r="AL48" s="203">
        <v>0</v>
      </c>
      <c r="AM48" s="203">
        <v>0</v>
      </c>
      <c r="AN48" s="203">
        <v>0</v>
      </c>
      <c r="AO48" s="203">
        <v>73.69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4.16</v>
      </c>
      <c r="AD49" s="203">
        <v>0</v>
      </c>
      <c r="AE49" s="203">
        <v>0</v>
      </c>
      <c r="AF49" s="203">
        <v>0</v>
      </c>
      <c r="AG49" s="203">
        <v>45.05</v>
      </c>
      <c r="AH49" s="203">
        <v>0</v>
      </c>
      <c r="AI49" s="203">
        <v>54.05</v>
      </c>
      <c r="AJ49" s="203">
        <v>0</v>
      </c>
      <c r="AK49" s="203">
        <v>9.7200000000000006</v>
      </c>
      <c r="AL49" s="203">
        <v>0</v>
      </c>
      <c r="AM49" s="203">
        <v>0</v>
      </c>
      <c r="AN49" s="203">
        <v>0</v>
      </c>
      <c r="AO49" s="203">
        <v>73.69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4.16</v>
      </c>
      <c r="AD50" s="203">
        <v>0</v>
      </c>
      <c r="AE50" s="203">
        <v>0</v>
      </c>
      <c r="AF50" s="203">
        <v>0</v>
      </c>
      <c r="AG50" s="203">
        <v>45.05</v>
      </c>
      <c r="AH50" s="203">
        <v>0</v>
      </c>
      <c r="AI50" s="203">
        <v>54.05</v>
      </c>
      <c r="AJ50" s="203">
        <v>0</v>
      </c>
      <c r="AK50" s="203">
        <v>9.7200000000000006</v>
      </c>
      <c r="AL50" s="203">
        <v>0</v>
      </c>
      <c r="AM50" s="203">
        <v>0</v>
      </c>
      <c r="AN50" s="203">
        <v>0</v>
      </c>
      <c r="AO50" s="203">
        <v>73.69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2.25</v>
      </c>
      <c r="AD51" s="203">
        <v>0</v>
      </c>
      <c r="AE51" s="203">
        <v>0</v>
      </c>
      <c r="AF51" s="203">
        <v>0</v>
      </c>
      <c r="AG51" s="203">
        <v>45.05</v>
      </c>
      <c r="AH51" s="203">
        <v>0</v>
      </c>
      <c r="AI51" s="203">
        <v>54.05</v>
      </c>
      <c r="AJ51" s="203">
        <v>0</v>
      </c>
      <c r="AK51" s="203">
        <v>11.59</v>
      </c>
      <c r="AL51" s="203">
        <v>0</v>
      </c>
      <c r="AM51" s="203">
        <v>0</v>
      </c>
      <c r="AN51" s="203">
        <v>0</v>
      </c>
      <c r="AO51" s="203">
        <v>72.23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2.25</v>
      </c>
      <c r="AD52" s="203">
        <v>0</v>
      </c>
      <c r="AE52" s="203">
        <v>0</v>
      </c>
      <c r="AF52" s="203">
        <v>0</v>
      </c>
      <c r="AG52" s="203">
        <v>45.05</v>
      </c>
      <c r="AH52" s="203">
        <v>0</v>
      </c>
      <c r="AI52" s="203">
        <v>54.05</v>
      </c>
      <c r="AJ52" s="203">
        <v>0</v>
      </c>
      <c r="AK52" s="203">
        <v>11.59</v>
      </c>
      <c r="AL52" s="203">
        <v>0</v>
      </c>
      <c r="AM52" s="203">
        <v>0</v>
      </c>
      <c r="AN52" s="203">
        <v>0</v>
      </c>
      <c r="AO52" s="203">
        <v>72.23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2.25</v>
      </c>
      <c r="AD53" s="203">
        <v>0</v>
      </c>
      <c r="AE53" s="203">
        <v>0</v>
      </c>
      <c r="AF53" s="203">
        <v>0</v>
      </c>
      <c r="AG53" s="203">
        <v>45.05</v>
      </c>
      <c r="AH53" s="203">
        <v>0</v>
      </c>
      <c r="AI53" s="203">
        <v>54.05</v>
      </c>
      <c r="AJ53" s="203">
        <v>0</v>
      </c>
      <c r="AK53" s="203">
        <v>9.7200000000000006</v>
      </c>
      <c r="AL53" s="203">
        <v>0</v>
      </c>
      <c r="AM53" s="203">
        <v>0</v>
      </c>
      <c r="AN53" s="203">
        <v>0</v>
      </c>
      <c r="AO53" s="203">
        <v>72.23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2.25</v>
      </c>
      <c r="AD54" s="203">
        <v>0</v>
      </c>
      <c r="AE54" s="203">
        <v>0</v>
      </c>
      <c r="AF54" s="203">
        <v>0</v>
      </c>
      <c r="AG54" s="203">
        <v>45.05</v>
      </c>
      <c r="AH54" s="203">
        <v>0</v>
      </c>
      <c r="AI54" s="203">
        <v>54.05</v>
      </c>
      <c r="AJ54" s="203">
        <v>0</v>
      </c>
      <c r="AK54" s="203">
        <v>9.7200000000000006</v>
      </c>
      <c r="AL54" s="203">
        <v>0</v>
      </c>
      <c r="AM54" s="203">
        <v>0</v>
      </c>
      <c r="AN54" s="203">
        <v>0</v>
      </c>
      <c r="AO54" s="203">
        <v>72.23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2.25</v>
      </c>
      <c r="AD55" s="203">
        <v>0</v>
      </c>
      <c r="AE55" s="203">
        <v>0</v>
      </c>
      <c r="AF55" s="203">
        <v>0</v>
      </c>
      <c r="AG55" s="203">
        <v>45.05</v>
      </c>
      <c r="AH55" s="203">
        <v>0</v>
      </c>
      <c r="AI55" s="203">
        <v>54.05</v>
      </c>
      <c r="AJ55" s="203">
        <v>0</v>
      </c>
      <c r="AK55" s="203">
        <v>3.65</v>
      </c>
      <c r="AL55" s="203">
        <v>0</v>
      </c>
      <c r="AM55" s="203">
        <v>0</v>
      </c>
      <c r="AN55" s="203">
        <v>0</v>
      </c>
      <c r="AO55" s="203">
        <v>72.23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2.25</v>
      </c>
      <c r="AD56" s="203">
        <v>0</v>
      </c>
      <c r="AE56" s="203">
        <v>0</v>
      </c>
      <c r="AF56" s="203">
        <v>0</v>
      </c>
      <c r="AG56" s="203">
        <v>45.05</v>
      </c>
      <c r="AH56" s="203">
        <v>0</v>
      </c>
      <c r="AI56" s="203">
        <v>54.05</v>
      </c>
      <c r="AJ56" s="203">
        <v>0</v>
      </c>
      <c r="AK56" s="203">
        <v>3.65</v>
      </c>
      <c r="AL56" s="203">
        <v>0</v>
      </c>
      <c r="AM56" s="203">
        <v>0</v>
      </c>
      <c r="AN56" s="203">
        <v>0</v>
      </c>
      <c r="AO56" s="203">
        <v>72.23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2.2999999999999998</v>
      </c>
      <c r="AD57" s="203">
        <v>0</v>
      </c>
      <c r="AE57" s="203">
        <v>0</v>
      </c>
      <c r="AF57" s="203">
        <v>0</v>
      </c>
      <c r="AG57" s="203">
        <v>45.05</v>
      </c>
      <c r="AH57" s="203">
        <v>0</v>
      </c>
      <c r="AI57" s="203">
        <v>54.05</v>
      </c>
      <c r="AJ57" s="203">
        <v>0</v>
      </c>
      <c r="AK57" s="203">
        <v>3.65</v>
      </c>
      <c r="AL57" s="203">
        <v>0</v>
      </c>
      <c r="AM57" s="203">
        <v>0</v>
      </c>
      <c r="AN57" s="203">
        <v>0</v>
      </c>
      <c r="AO57" s="203">
        <v>72.23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2.2999999999999998</v>
      </c>
      <c r="AD58" s="203">
        <v>0</v>
      </c>
      <c r="AE58" s="203">
        <v>0</v>
      </c>
      <c r="AF58" s="203">
        <v>0</v>
      </c>
      <c r="AG58" s="203">
        <v>45.05</v>
      </c>
      <c r="AH58" s="203">
        <v>0</v>
      </c>
      <c r="AI58" s="203">
        <v>54.05</v>
      </c>
      <c r="AJ58" s="203">
        <v>0</v>
      </c>
      <c r="AK58" s="203">
        <v>3.65</v>
      </c>
      <c r="AL58" s="203">
        <v>0</v>
      </c>
      <c r="AM58" s="203">
        <v>0</v>
      </c>
      <c r="AN58" s="203">
        <v>0</v>
      </c>
      <c r="AO58" s="203">
        <v>72.23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2.2999999999999998</v>
      </c>
      <c r="AD59" s="203">
        <v>0</v>
      </c>
      <c r="AE59" s="203">
        <v>0</v>
      </c>
      <c r="AF59" s="203">
        <v>0</v>
      </c>
      <c r="AG59" s="203">
        <v>45.05</v>
      </c>
      <c r="AH59" s="203">
        <v>0</v>
      </c>
      <c r="AI59" s="203">
        <v>54.05</v>
      </c>
      <c r="AJ59" s="203">
        <v>0</v>
      </c>
      <c r="AK59" s="203">
        <v>3.65</v>
      </c>
      <c r="AL59" s="203">
        <v>0</v>
      </c>
      <c r="AM59" s="203">
        <v>0</v>
      </c>
      <c r="AN59" s="203">
        <v>0</v>
      </c>
      <c r="AO59" s="203">
        <v>72.23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2.2999999999999998</v>
      </c>
      <c r="AD60" s="203">
        <v>0</v>
      </c>
      <c r="AE60" s="203">
        <v>0</v>
      </c>
      <c r="AF60" s="203">
        <v>0</v>
      </c>
      <c r="AG60" s="203">
        <v>45.05</v>
      </c>
      <c r="AH60" s="203">
        <v>0</v>
      </c>
      <c r="AI60" s="203">
        <v>54.05</v>
      </c>
      <c r="AJ60" s="203">
        <v>0</v>
      </c>
      <c r="AK60" s="203">
        <v>3.65</v>
      </c>
      <c r="AL60" s="203">
        <v>0</v>
      </c>
      <c r="AM60" s="203">
        <v>0</v>
      </c>
      <c r="AN60" s="203">
        <v>0</v>
      </c>
      <c r="AO60" s="203">
        <v>72.23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2.2999999999999998</v>
      </c>
      <c r="AD61" s="203">
        <v>0</v>
      </c>
      <c r="AE61" s="203">
        <v>0</v>
      </c>
      <c r="AF61" s="203">
        <v>0</v>
      </c>
      <c r="AG61" s="203">
        <v>45.05</v>
      </c>
      <c r="AH61" s="203">
        <v>0</v>
      </c>
      <c r="AI61" s="203">
        <v>54.05</v>
      </c>
      <c r="AJ61" s="203">
        <v>0</v>
      </c>
      <c r="AK61" s="203">
        <v>3.65</v>
      </c>
      <c r="AL61" s="203">
        <v>0</v>
      </c>
      <c r="AM61" s="203">
        <v>0</v>
      </c>
      <c r="AN61" s="203">
        <v>0</v>
      </c>
      <c r="AO61" s="203">
        <v>72.23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2.2999999999999998</v>
      </c>
      <c r="AD62" s="203">
        <v>0</v>
      </c>
      <c r="AE62" s="203">
        <v>0</v>
      </c>
      <c r="AF62" s="203">
        <v>0</v>
      </c>
      <c r="AG62" s="203">
        <v>45.05</v>
      </c>
      <c r="AH62" s="203">
        <v>0</v>
      </c>
      <c r="AI62" s="203">
        <v>54.05</v>
      </c>
      <c r="AJ62" s="203">
        <v>0</v>
      </c>
      <c r="AK62" s="203">
        <v>3.65</v>
      </c>
      <c r="AL62" s="203">
        <v>0</v>
      </c>
      <c r="AM62" s="203">
        <v>0</v>
      </c>
      <c r="AN62" s="203">
        <v>0</v>
      </c>
      <c r="AO62" s="203">
        <v>72.23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2.2999999999999998</v>
      </c>
      <c r="AD63" s="203">
        <v>0</v>
      </c>
      <c r="AE63" s="203">
        <v>0</v>
      </c>
      <c r="AF63" s="203">
        <v>0</v>
      </c>
      <c r="AG63" s="203">
        <v>45.05</v>
      </c>
      <c r="AH63" s="203">
        <v>0</v>
      </c>
      <c r="AI63" s="203">
        <v>54.05</v>
      </c>
      <c r="AJ63" s="203">
        <v>0</v>
      </c>
      <c r="AK63" s="203">
        <v>3.65</v>
      </c>
      <c r="AL63" s="203">
        <v>0</v>
      </c>
      <c r="AM63" s="203">
        <v>0</v>
      </c>
      <c r="AN63" s="203">
        <v>0</v>
      </c>
      <c r="AO63" s="203">
        <v>72.23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2.2999999999999998</v>
      </c>
      <c r="AD64" s="203">
        <v>0</v>
      </c>
      <c r="AE64" s="203">
        <v>0</v>
      </c>
      <c r="AF64" s="203">
        <v>0</v>
      </c>
      <c r="AG64" s="203">
        <v>45.05</v>
      </c>
      <c r="AH64" s="203">
        <v>0</v>
      </c>
      <c r="AI64" s="203">
        <v>54.05</v>
      </c>
      <c r="AJ64" s="203">
        <v>0</v>
      </c>
      <c r="AK64" s="203">
        <v>3.65</v>
      </c>
      <c r="AL64" s="203">
        <v>0</v>
      </c>
      <c r="AM64" s="203">
        <v>0</v>
      </c>
      <c r="AN64" s="203">
        <v>0</v>
      </c>
      <c r="AO64" s="203">
        <v>72.23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2.2999999999999998</v>
      </c>
      <c r="AD65" s="203">
        <v>0</v>
      </c>
      <c r="AE65" s="203">
        <v>0</v>
      </c>
      <c r="AF65" s="203">
        <v>0</v>
      </c>
      <c r="AG65" s="203">
        <v>45.05</v>
      </c>
      <c r="AH65" s="203">
        <v>0</v>
      </c>
      <c r="AI65" s="203">
        <v>54.05</v>
      </c>
      <c r="AJ65" s="203">
        <v>0</v>
      </c>
      <c r="AK65" s="203">
        <v>3.65</v>
      </c>
      <c r="AL65" s="203">
        <v>0</v>
      </c>
      <c r="AM65" s="203">
        <v>0</v>
      </c>
      <c r="AN65" s="203">
        <v>0</v>
      </c>
      <c r="AO65" s="203">
        <v>72.23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2.2999999999999998</v>
      </c>
      <c r="AD66" s="203">
        <v>0</v>
      </c>
      <c r="AE66" s="203">
        <v>0</v>
      </c>
      <c r="AF66" s="203">
        <v>0</v>
      </c>
      <c r="AG66" s="203">
        <v>45.05</v>
      </c>
      <c r="AH66" s="203">
        <v>0</v>
      </c>
      <c r="AI66" s="203">
        <v>54.05</v>
      </c>
      <c r="AJ66" s="203">
        <v>0</v>
      </c>
      <c r="AK66" s="203">
        <v>3.65</v>
      </c>
      <c r="AL66" s="203">
        <v>0</v>
      </c>
      <c r="AM66" s="203">
        <v>0</v>
      </c>
      <c r="AN66" s="203">
        <v>0</v>
      </c>
      <c r="AO66" s="203">
        <v>72.23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2.2999999999999998</v>
      </c>
      <c r="AD67" s="203">
        <v>0</v>
      </c>
      <c r="AE67" s="203">
        <v>0</v>
      </c>
      <c r="AF67" s="203">
        <v>0</v>
      </c>
      <c r="AG67" s="203">
        <v>13.51</v>
      </c>
      <c r="AH67" s="203">
        <v>31.53</v>
      </c>
      <c r="AI67" s="203">
        <v>54.05</v>
      </c>
      <c r="AJ67" s="203">
        <v>0</v>
      </c>
      <c r="AK67" s="203">
        <v>3.65</v>
      </c>
      <c r="AL67" s="203">
        <v>0</v>
      </c>
      <c r="AM67" s="203">
        <v>0</v>
      </c>
      <c r="AN67" s="203">
        <v>0</v>
      </c>
      <c r="AO67" s="203">
        <v>72.23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2.2999999999999998</v>
      </c>
      <c r="AD68" s="203">
        <v>0</v>
      </c>
      <c r="AE68" s="203">
        <v>0</v>
      </c>
      <c r="AF68" s="203">
        <v>0</v>
      </c>
      <c r="AG68" s="203">
        <v>13.51</v>
      </c>
      <c r="AH68" s="203">
        <v>31.53</v>
      </c>
      <c r="AI68" s="203">
        <v>54.05</v>
      </c>
      <c r="AJ68" s="203">
        <v>0</v>
      </c>
      <c r="AK68" s="203">
        <v>3.65</v>
      </c>
      <c r="AL68" s="203">
        <v>0</v>
      </c>
      <c r="AM68" s="203">
        <v>0</v>
      </c>
      <c r="AN68" s="203">
        <v>0</v>
      </c>
      <c r="AO68" s="203">
        <v>72.23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2.2999999999999998</v>
      </c>
      <c r="AD69" s="203">
        <v>0</v>
      </c>
      <c r="AE69" s="203">
        <v>0</v>
      </c>
      <c r="AF69" s="203">
        <v>0</v>
      </c>
      <c r="AG69" s="203">
        <v>13.51</v>
      </c>
      <c r="AH69" s="203">
        <v>31.53</v>
      </c>
      <c r="AI69" s="203">
        <v>54.05</v>
      </c>
      <c r="AJ69" s="203">
        <v>0</v>
      </c>
      <c r="AK69" s="203">
        <v>4.5999999999999996</v>
      </c>
      <c r="AL69" s="203">
        <v>0</v>
      </c>
      <c r="AM69" s="203">
        <v>0</v>
      </c>
      <c r="AN69" s="203">
        <v>0</v>
      </c>
      <c r="AO69" s="203">
        <v>72.23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2.2999999999999998</v>
      </c>
      <c r="AD70" s="203">
        <v>0</v>
      </c>
      <c r="AE70" s="203">
        <v>0</v>
      </c>
      <c r="AF70" s="203">
        <v>0</v>
      </c>
      <c r="AG70" s="203">
        <v>13.51</v>
      </c>
      <c r="AH70" s="203">
        <v>31.53</v>
      </c>
      <c r="AI70" s="203">
        <v>54.05</v>
      </c>
      <c r="AJ70" s="203">
        <v>0</v>
      </c>
      <c r="AK70" s="203">
        <v>4.5999999999999996</v>
      </c>
      <c r="AL70" s="203">
        <v>0</v>
      </c>
      <c r="AM70" s="203">
        <v>0</v>
      </c>
      <c r="AN70" s="203">
        <v>0</v>
      </c>
      <c r="AO70" s="203">
        <v>72.23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2.2999999999999998</v>
      </c>
      <c r="AD71" s="203">
        <v>0</v>
      </c>
      <c r="AE71" s="203">
        <v>0</v>
      </c>
      <c r="AF71" s="203">
        <v>0</v>
      </c>
      <c r="AG71" s="203">
        <v>13.51</v>
      </c>
      <c r="AH71" s="203">
        <v>31.53</v>
      </c>
      <c r="AI71" s="203">
        <v>54.05</v>
      </c>
      <c r="AJ71" s="203">
        <v>0</v>
      </c>
      <c r="AK71" s="203">
        <v>5.78</v>
      </c>
      <c r="AL71" s="203">
        <v>0</v>
      </c>
      <c r="AM71" s="203">
        <v>0</v>
      </c>
      <c r="AN71" s="203">
        <v>0</v>
      </c>
      <c r="AO71" s="203">
        <v>72.23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2.2999999999999998</v>
      </c>
      <c r="AD72" s="203">
        <v>0</v>
      </c>
      <c r="AE72" s="203">
        <v>0</v>
      </c>
      <c r="AF72" s="203">
        <v>0</v>
      </c>
      <c r="AG72" s="203">
        <v>13.51</v>
      </c>
      <c r="AH72" s="203">
        <v>31.53</v>
      </c>
      <c r="AI72" s="203">
        <v>54.05</v>
      </c>
      <c r="AJ72" s="203">
        <v>0</v>
      </c>
      <c r="AK72" s="203">
        <v>5.78</v>
      </c>
      <c r="AL72" s="203">
        <v>0</v>
      </c>
      <c r="AM72" s="203">
        <v>0</v>
      </c>
      <c r="AN72" s="203">
        <v>0</v>
      </c>
      <c r="AO72" s="203">
        <v>72.23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2.2999999999999998</v>
      </c>
      <c r="AD73" s="203">
        <v>0</v>
      </c>
      <c r="AE73" s="203">
        <v>0</v>
      </c>
      <c r="AF73" s="203">
        <v>0</v>
      </c>
      <c r="AG73" s="203">
        <v>13.51</v>
      </c>
      <c r="AH73" s="203">
        <v>31.53</v>
      </c>
      <c r="AI73" s="203">
        <v>54.05</v>
      </c>
      <c r="AJ73" s="203">
        <v>0</v>
      </c>
      <c r="AK73" s="203">
        <v>5.78</v>
      </c>
      <c r="AL73" s="203">
        <v>0</v>
      </c>
      <c r="AM73" s="203">
        <v>0</v>
      </c>
      <c r="AN73" s="203">
        <v>0</v>
      </c>
      <c r="AO73" s="203">
        <v>72.23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2.2999999999999998</v>
      </c>
      <c r="AD74" s="203">
        <v>0</v>
      </c>
      <c r="AE74" s="203">
        <v>0</v>
      </c>
      <c r="AF74" s="203">
        <v>0</v>
      </c>
      <c r="AG74" s="203">
        <v>13.51</v>
      </c>
      <c r="AH74" s="203">
        <v>31.53</v>
      </c>
      <c r="AI74" s="203">
        <v>54.05</v>
      </c>
      <c r="AJ74" s="203">
        <v>0</v>
      </c>
      <c r="AK74" s="203">
        <v>13.06</v>
      </c>
      <c r="AL74" s="203">
        <v>0</v>
      </c>
      <c r="AM74" s="203">
        <v>0</v>
      </c>
      <c r="AN74" s="203">
        <v>0</v>
      </c>
      <c r="AO74" s="203">
        <v>72.23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2.2999999999999998</v>
      </c>
      <c r="AD75" s="203">
        <v>0</v>
      </c>
      <c r="AE75" s="203">
        <v>0</v>
      </c>
      <c r="AF75" s="203">
        <v>0</v>
      </c>
      <c r="AG75" s="203">
        <v>13.51</v>
      </c>
      <c r="AH75" s="203">
        <v>31.53</v>
      </c>
      <c r="AI75" s="203">
        <v>54.05</v>
      </c>
      <c r="AJ75" s="203">
        <v>0</v>
      </c>
      <c r="AK75" s="203">
        <v>23.35</v>
      </c>
      <c r="AL75" s="203">
        <v>0</v>
      </c>
      <c r="AM75" s="203">
        <v>0</v>
      </c>
      <c r="AN75" s="203">
        <v>0</v>
      </c>
      <c r="AO75" s="203">
        <v>72.959999999999994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2.2999999999999998</v>
      </c>
      <c r="AD76" s="203">
        <v>0</v>
      </c>
      <c r="AE76" s="203">
        <v>0</v>
      </c>
      <c r="AF76" s="203">
        <v>0</v>
      </c>
      <c r="AG76" s="203">
        <v>13.51</v>
      </c>
      <c r="AH76" s="203">
        <v>31.53</v>
      </c>
      <c r="AI76" s="203">
        <v>54.05</v>
      </c>
      <c r="AJ76" s="203">
        <v>0</v>
      </c>
      <c r="AK76" s="203">
        <v>23.35</v>
      </c>
      <c r="AL76" s="203">
        <v>0</v>
      </c>
      <c r="AM76" s="203">
        <v>0</v>
      </c>
      <c r="AN76" s="203">
        <v>0</v>
      </c>
      <c r="AO76" s="203">
        <v>72.959999999999994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2.2999999999999998</v>
      </c>
      <c r="AD77" s="203">
        <v>0</v>
      </c>
      <c r="AE77" s="203">
        <v>0</v>
      </c>
      <c r="AF77" s="203">
        <v>0</v>
      </c>
      <c r="AG77" s="203">
        <v>13.51</v>
      </c>
      <c r="AH77" s="203">
        <v>31.53</v>
      </c>
      <c r="AI77" s="203">
        <v>54.05</v>
      </c>
      <c r="AJ77" s="203">
        <v>0</v>
      </c>
      <c r="AK77" s="203">
        <v>23.35</v>
      </c>
      <c r="AL77" s="203">
        <v>0</v>
      </c>
      <c r="AM77" s="203">
        <v>0</v>
      </c>
      <c r="AN77" s="203">
        <v>0</v>
      </c>
      <c r="AO77" s="203">
        <v>72.959999999999994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2.2999999999999998</v>
      </c>
      <c r="AD78" s="203">
        <v>0</v>
      </c>
      <c r="AE78" s="203">
        <v>0</v>
      </c>
      <c r="AF78" s="203">
        <v>0</v>
      </c>
      <c r="AG78" s="203">
        <v>13.51</v>
      </c>
      <c r="AH78" s="203">
        <v>31.53</v>
      </c>
      <c r="AI78" s="203">
        <v>54.05</v>
      </c>
      <c r="AJ78" s="203">
        <v>0</v>
      </c>
      <c r="AK78" s="203">
        <v>23.35</v>
      </c>
      <c r="AL78" s="203">
        <v>0</v>
      </c>
      <c r="AM78" s="203">
        <v>0</v>
      </c>
      <c r="AN78" s="203">
        <v>0</v>
      </c>
      <c r="AO78" s="203">
        <v>72.959999999999994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2.25</v>
      </c>
      <c r="AD79" s="203">
        <v>0</v>
      </c>
      <c r="AE79" s="203">
        <v>0</v>
      </c>
      <c r="AF79" s="203">
        <v>0</v>
      </c>
      <c r="AG79" s="203">
        <v>13.51</v>
      </c>
      <c r="AH79" s="203">
        <v>31.53</v>
      </c>
      <c r="AI79" s="203">
        <v>54.05</v>
      </c>
      <c r="AJ79" s="203">
        <v>0</v>
      </c>
      <c r="AK79" s="203">
        <v>23.35</v>
      </c>
      <c r="AL79" s="203">
        <v>0</v>
      </c>
      <c r="AM79" s="203">
        <v>0</v>
      </c>
      <c r="AN79" s="203">
        <v>0</v>
      </c>
      <c r="AO79" s="203">
        <v>72.959999999999994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2.25</v>
      </c>
      <c r="AD80" s="203">
        <v>0</v>
      </c>
      <c r="AE80" s="203">
        <v>0</v>
      </c>
      <c r="AF80" s="203">
        <v>0</v>
      </c>
      <c r="AG80" s="203">
        <v>13.51</v>
      </c>
      <c r="AH80" s="203">
        <v>31.53</v>
      </c>
      <c r="AI80" s="203">
        <v>54.05</v>
      </c>
      <c r="AJ80" s="203">
        <v>0</v>
      </c>
      <c r="AK80" s="203">
        <v>23.35</v>
      </c>
      <c r="AL80" s="203">
        <v>0</v>
      </c>
      <c r="AM80" s="203">
        <v>0</v>
      </c>
      <c r="AN80" s="203">
        <v>0</v>
      </c>
      <c r="AO80" s="203">
        <v>72.959999999999994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2.25</v>
      </c>
      <c r="AD81" s="203">
        <v>0</v>
      </c>
      <c r="AE81" s="203">
        <v>0</v>
      </c>
      <c r="AF81" s="203">
        <v>0</v>
      </c>
      <c r="AG81" s="203">
        <v>13.51</v>
      </c>
      <c r="AH81" s="203">
        <v>31.53</v>
      </c>
      <c r="AI81" s="203">
        <v>54.05</v>
      </c>
      <c r="AJ81" s="203">
        <v>0</v>
      </c>
      <c r="AK81" s="203">
        <v>11.35</v>
      </c>
      <c r="AL81" s="203">
        <v>0</v>
      </c>
      <c r="AM81" s="203">
        <v>0</v>
      </c>
      <c r="AN81" s="203">
        <v>0</v>
      </c>
      <c r="AO81" s="203">
        <v>72.959999999999994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2.25</v>
      </c>
      <c r="AD82" s="203">
        <v>0</v>
      </c>
      <c r="AE82" s="203">
        <v>0</v>
      </c>
      <c r="AF82" s="203">
        <v>0</v>
      </c>
      <c r="AG82" s="203">
        <v>13.51</v>
      </c>
      <c r="AH82" s="203">
        <v>31.53</v>
      </c>
      <c r="AI82" s="203">
        <v>54.05</v>
      </c>
      <c r="AJ82" s="203">
        <v>0</v>
      </c>
      <c r="AK82" s="203">
        <v>11.35</v>
      </c>
      <c r="AL82" s="203">
        <v>0</v>
      </c>
      <c r="AM82" s="203">
        <v>0</v>
      </c>
      <c r="AN82" s="203">
        <v>0</v>
      </c>
      <c r="AO82" s="203">
        <v>72.959999999999994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2.25</v>
      </c>
      <c r="AD83" s="203">
        <v>0</v>
      </c>
      <c r="AE83" s="203">
        <v>0</v>
      </c>
      <c r="AF83" s="203">
        <v>0</v>
      </c>
      <c r="AG83" s="203">
        <v>13.51</v>
      </c>
      <c r="AH83" s="203">
        <v>31.53</v>
      </c>
      <c r="AI83" s="203">
        <v>54.05</v>
      </c>
      <c r="AJ83" s="203">
        <v>0</v>
      </c>
      <c r="AK83" s="203">
        <v>5.78</v>
      </c>
      <c r="AL83" s="203">
        <v>0</v>
      </c>
      <c r="AM83" s="203">
        <v>0</v>
      </c>
      <c r="AN83" s="203">
        <v>0</v>
      </c>
      <c r="AO83" s="203">
        <v>72.959999999999994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2.25</v>
      </c>
      <c r="AD84" s="203">
        <v>0</v>
      </c>
      <c r="AE84" s="203">
        <v>0</v>
      </c>
      <c r="AF84" s="203">
        <v>0</v>
      </c>
      <c r="AG84" s="203">
        <v>13.51</v>
      </c>
      <c r="AH84" s="203">
        <v>31.53</v>
      </c>
      <c r="AI84" s="203">
        <v>54.05</v>
      </c>
      <c r="AJ84" s="203">
        <v>0</v>
      </c>
      <c r="AK84" s="203">
        <v>5.78</v>
      </c>
      <c r="AL84" s="203">
        <v>0</v>
      </c>
      <c r="AM84" s="203">
        <v>0</v>
      </c>
      <c r="AN84" s="203">
        <v>0</v>
      </c>
      <c r="AO84" s="203">
        <v>72.959999999999994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2.25</v>
      </c>
      <c r="AD85" s="203">
        <v>0</v>
      </c>
      <c r="AE85" s="203">
        <v>0</v>
      </c>
      <c r="AF85" s="203">
        <v>0</v>
      </c>
      <c r="AG85" s="203">
        <v>13.51</v>
      </c>
      <c r="AH85" s="203">
        <v>31.53</v>
      </c>
      <c r="AI85" s="203">
        <v>54.05</v>
      </c>
      <c r="AJ85" s="203">
        <v>0</v>
      </c>
      <c r="AK85" s="203">
        <v>4.5999999999999996</v>
      </c>
      <c r="AL85" s="203">
        <v>0</v>
      </c>
      <c r="AM85" s="203">
        <v>0</v>
      </c>
      <c r="AN85" s="203">
        <v>0</v>
      </c>
      <c r="AO85" s="203">
        <v>72.959999999999994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2.25</v>
      </c>
      <c r="AD86" s="203">
        <v>0</v>
      </c>
      <c r="AE86" s="203">
        <v>0</v>
      </c>
      <c r="AF86" s="203">
        <v>0</v>
      </c>
      <c r="AG86" s="203">
        <v>13.51</v>
      </c>
      <c r="AH86" s="203">
        <v>31.53</v>
      </c>
      <c r="AI86" s="203">
        <v>54.05</v>
      </c>
      <c r="AJ86" s="203">
        <v>0</v>
      </c>
      <c r="AK86" s="203">
        <v>4.5999999999999996</v>
      </c>
      <c r="AL86" s="203">
        <v>0</v>
      </c>
      <c r="AM86" s="203">
        <v>0</v>
      </c>
      <c r="AN86" s="203">
        <v>0</v>
      </c>
      <c r="AO86" s="203">
        <v>72.959999999999994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2.25</v>
      </c>
      <c r="AD87" s="203">
        <v>0</v>
      </c>
      <c r="AE87" s="203">
        <v>0</v>
      </c>
      <c r="AF87" s="203">
        <v>0</v>
      </c>
      <c r="AG87" s="203">
        <v>13.51</v>
      </c>
      <c r="AH87" s="203">
        <v>31.53</v>
      </c>
      <c r="AI87" s="203">
        <v>54.05</v>
      </c>
      <c r="AJ87" s="203">
        <v>0</v>
      </c>
      <c r="AK87" s="203">
        <v>4.5999999999999996</v>
      </c>
      <c r="AL87" s="203">
        <v>0</v>
      </c>
      <c r="AM87" s="203">
        <v>0</v>
      </c>
      <c r="AN87" s="203">
        <v>0</v>
      </c>
      <c r="AO87" s="203">
        <v>72.959999999999994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2.25</v>
      </c>
      <c r="AD88" s="203">
        <v>0</v>
      </c>
      <c r="AE88" s="203">
        <v>0</v>
      </c>
      <c r="AF88" s="203">
        <v>0</v>
      </c>
      <c r="AG88" s="203">
        <v>13.51</v>
      </c>
      <c r="AH88" s="203">
        <v>31.53</v>
      </c>
      <c r="AI88" s="203">
        <v>54.05</v>
      </c>
      <c r="AJ88" s="203">
        <v>0</v>
      </c>
      <c r="AK88" s="203">
        <v>4.5999999999999996</v>
      </c>
      <c r="AL88" s="203">
        <v>0</v>
      </c>
      <c r="AM88" s="203">
        <v>0</v>
      </c>
      <c r="AN88" s="203">
        <v>0</v>
      </c>
      <c r="AO88" s="203">
        <v>72.959999999999994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2.25</v>
      </c>
      <c r="AD89" s="203">
        <v>0</v>
      </c>
      <c r="AE89" s="203">
        <v>0</v>
      </c>
      <c r="AF89" s="203">
        <v>0</v>
      </c>
      <c r="AG89" s="203">
        <v>13.51</v>
      </c>
      <c r="AH89" s="203">
        <v>31.53</v>
      </c>
      <c r="AI89" s="203">
        <v>54.05</v>
      </c>
      <c r="AJ89" s="203">
        <v>0</v>
      </c>
      <c r="AK89" s="203">
        <v>3.65</v>
      </c>
      <c r="AL89" s="203">
        <v>0</v>
      </c>
      <c r="AM89" s="203">
        <v>0</v>
      </c>
      <c r="AN89" s="203">
        <v>0</v>
      </c>
      <c r="AO89" s="203">
        <v>72.959999999999994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2.25</v>
      </c>
      <c r="AD90" s="203">
        <v>0</v>
      </c>
      <c r="AE90" s="203">
        <v>0</v>
      </c>
      <c r="AF90" s="203">
        <v>0</v>
      </c>
      <c r="AG90" s="203">
        <v>13.51</v>
      </c>
      <c r="AH90" s="203">
        <v>31.53</v>
      </c>
      <c r="AI90" s="203">
        <v>54.05</v>
      </c>
      <c r="AJ90" s="203">
        <v>0</v>
      </c>
      <c r="AK90" s="203">
        <v>3.65</v>
      </c>
      <c r="AL90" s="203">
        <v>0</v>
      </c>
      <c r="AM90" s="203">
        <v>0</v>
      </c>
      <c r="AN90" s="203">
        <v>0</v>
      </c>
      <c r="AO90" s="203">
        <v>72.959999999999994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2.25</v>
      </c>
      <c r="AD91" s="203">
        <v>0</v>
      </c>
      <c r="AE91" s="203">
        <v>0</v>
      </c>
      <c r="AF91" s="203">
        <v>0</v>
      </c>
      <c r="AG91" s="203">
        <v>45.05</v>
      </c>
      <c r="AH91" s="203">
        <v>0</v>
      </c>
      <c r="AI91" s="203">
        <v>54.05</v>
      </c>
      <c r="AJ91" s="203">
        <v>0</v>
      </c>
      <c r="AK91" s="203">
        <v>3.65</v>
      </c>
      <c r="AL91" s="203">
        <v>0</v>
      </c>
      <c r="AM91" s="203">
        <v>0</v>
      </c>
      <c r="AN91" s="203">
        <v>0</v>
      </c>
      <c r="AO91" s="203">
        <v>72.959999999999994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2.25</v>
      </c>
      <c r="AD92" s="203">
        <v>0</v>
      </c>
      <c r="AE92" s="203">
        <v>0</v>
      </c>
      <c r="AF92" s="203">
        <v>0</v>
      </c>
      <c r="AG92" s="203">
        <v>45.05</v>
      </c>
      <c r="AH92" s="203">
        <v>0</v>
      </c>
      <c r="AI92" s="203">
        <v>54.05</v>
      </c>
      <c r="AJ92" s="203">
        <v>0</v>
      </c>
      <c r="AK92" s="203">
        <v>3.65</v>
      </c>
      <c r="AL92" s="203">
        <v>0</v>
      </c>
      <c r="AM92" s="203">
        <v>0</v>
      </c>
      <c r="AN92" s="203">
        <v>0</v>
      </c>
      <c r="AO92" s="203">
        <v>72.959999999999994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2.25</v>
      </c>
      <c r="AD93" s="203">
        <v>0</v>
      </c>
      <c r="AE93" s="203">
        <v>0</v>
      </c>
      <c r="AF93" s="203">
        <v>0</v>
      </c>
      <c r="AG93" s="203">
        <v>45.05</v>
      </c>
      <c r="AH93" s="203">
        <v>0</v>
      </c>
      <c r="AI93" s="203">
        <v>54.05</v>
      </c>
      <c r="AJ93" s="203">
        <v>0</v>
      </c>
      <c r="AK93" s="203">
        <v>3.65</v>
      </c>
      <c r="AL93" s="203">
        <v>0</v>
      </c>
      <c r="AM93" s="203">
        <v>0</v>
      </c>
      <c r="AN93" s="203">
        <v>0</v>
      </c>
      <c r="AO93" s="203">
        <v>72.959999999999994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2.25</v>
      </c>
      <c r="AD94" s="203">
        <v>0</v>
      </c>
      <c r="AE94" s="203">
        <v>0</v>
      </c>
      <c r="AF94" s="203">
        <v>0</v>
      </c>
      <c r="AG94" s="203">
        <v>45.05</v>
      </c>
      <c r="AH94" s="203">
        <v>0</v>
      </c>
      <c r="AI94" s="203">
        <v>54.05</v>
      </c>
      <c r="AJ94" s="203">
        <v>0</v>
      </c>
      <c r="AK94" s="203">
        <v>3.65</v>
      </c>
      <c r="AL94" s="203">
        <v>0</v>
      </c>
      <c r="AM94" s="203">
        <v>0</v>
      </c>
      <c r="AN94" s="203">
        <v>0</v>
      </c>
      <c r="AO94" s="203">
        <v>72.959999999999994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2.25</v>
      </c>
      <c r="AD95" s="203">
        <v>0</v>
      </c>
      <c r="AE95" s="203">
        <v>0</v>
      </c>
      <c r="AF95" s="203">
        <v>0</v>
      </c>
      <c r="AG95" s="203">
        <v>45.05</v>
      </c>
      <c r="AH95" s="203">
        <v>0</v>
      </c>
      <c r="AI95" s="203">
        <v>54.05</v>
      </c>
      <c r="AJ95" s="203">
        <v>0</v>
      </c>
      <c r="AK95" s="203">
        <v>3.65</v>
      </c>
      <c r="AL95" s="203">
        <v>0</v>
      </c>
      <c r="AM95" s="203">
        <v>0</v>
      </c>
      <c r="AN95" s="203">
        <v>0</v>
      </c>
      <c r="AO95" s="203">
        <v>72.959999999999994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2.25</v>
      </c>
      <c r="AD96" s="203">
        <v>0</v>
      </c>
      <c r="AE96" s="203">
        <v>0</v>
      </c>
      <c r="AF96" s="203">
        <v>0</v>
      </c>
      <c r="AG96" s="203">
        <v>45.05</v>
      </c>
      <c r="AH96" s="203">
        <v>0</v>
      </c>
      <c r="AI96" s="203">
        <v>54.05</v>
      </c>
      <c r="AJ96" s="203">
        <v>0</v>
      </c>
      <c r="AK96" s="203">
        <v>3.65</v>
      </c>
      <c r="AL96" s="203">
        <v>0</v>
      </c>
      <c r="AM96" s="203">
        <v>0</v>
      </c>
      <c r="AN96" s="203">
        <v>0</v>
      </c>
      <c r="AO96" s="203">
        <v>72.959999999999994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2.25</v>
      </c>
      <c r="AD97" s="203">
        <v>0</v>
      </c>
      <c r="AE97" s="203">
        <v>0</v>
      </c>
      <c r="AF97" s="203">
        <v>0</v>
      </c>
      <c r="AG97" s="203">
        <v>45.05</v>
      </c>
      <c r="AH97" s="203">
        <v>0</v>
      </c>
      <c r="AI97" s="203">
        <v>54.05</v>
      </c>
      <c r="AJ97" s="203">
        <v>0</v>
      </c>
      <c r="AK97" s="203">
        <v>3.65</v>
      </c>
      <c r="AL97" s="203">
        <v>0</v>
      </c>
      <c r="AM97" s="203">
        <v>0</v>
      </c>
      <c r="AN97" s="203">
        <v>0</v>
      </c>
      <c r="AO97" s="203">
        <v>72.959999999999994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2.25</v>
      </c>
      <c r="AD98" s="203">
        <v>0</v>
      </c>
      <c r="AE98" s="203">
        <v>0</v>
      </c>
      <c r="AF98" s="203">
        <v>0</v>
      </c>
      <c r="AG98" s="203">
        <v>45.05</v>
      </c>
      <c r="AH98" s="203">
        <v>0</v>
      </c>
      <c r="AI98" s="203">
        <v>54.05</v>
      </c>
      <c r="AJ98" s="203">
        <v>0</v>
      </c>
      <c r="AK98" s="203">
        <v>3.65</v>
      </c>
      <c r="AL98" s="203">
        <v>0</v>
      </c>
      <c r="AM98" s="203">
        <v>0</v>
      </c>
      <c r="AN98" s="203">
        <v>0</v>
      </c>
      <c r="AO98" s="203">
        <v>72.959999999999994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6.2265000000000049E-2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0.8919600000000022</v>
      </c>
      <c r="AH99">
        <f t="shared" si="0"/>
        <v>0.1891799999999999</v>
      </c>
      <c r="AI99">
        <f t="shared" si="0"/>
        <v>1.2972000000000024</v>
      </c>
      <c r="AJ99">
        <f t="shared" si="0"/>
        <v>0</v>
      </c>
      <c r="AK99">
        <f t="shared" si="0"/>
        <v>0.21823749999999995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13.53</v>
      </c>
      <c r="E3" s="203">
        <v>0</v>
      </c>
      <c r="F3" s="203">
        <v>0</v>
      </c>
      <c r="G3" s="203">
        <v>16.489999999999998</v>
      </c>
      <c r="H3" s="203">
        <v>0</v>
      </c>
      <c r="I3" s="203">
        <v>0</v>
      </c>
      <c r="J3" s="203">
        <v>28.42</v>
      </c>
      <c r="K3" s="203">
        <v>4.6100000000000003</v>
      </c>
      <c r="L3" s="203">
        <v>181.07</v>
      </c>
      <c r="M3" s="203">
        <v>1.08</v>
      </c>
      <c r="N3" s="203">
        <v>1.39</v>
      </c>
      <c r="O3" s="203">
        <v>0</v>
      </c>
      <c r="P3" s="203">
        <v>1.64</v>
      </c>
      <c r="Q3" s="203">
        <v>1.32</v>
      </c>
      <c r="R3" s="203">
        <v>6.13</v>
      </c>
      <c r="S3" s="203">
        <v>2.0699999999999998</v>
      </c>
      <c r="T3" s="203">
        <v>0</v>
      </c>
      <c r="U3" s="203">
        <v>0.48</v>
      </c>
      <c r="V3" s="203">
        <v>1.1499999999999999</v>
      </c>
      <c r="W3" s="203">
        <v>4.78</v>
      </c>
      <c r="X3" s="203">
        <v>1.74</v>
      </c>
      <c r="Y3" s="203">
        <v>0</v>
      </c>
      <c r="Z3" s="203">
        <v>33.71</v>
      </c>
      <c r="AA3" s="203">
        <v>11.67</v>
      </c>
      <c r="AB3" s="203">
        <v>0</v>
      </c>
      <c r="AC3" s="203">
        <v>13.8</v>
      </c>
      <c r="AD3" s="203">
        <v>0</v>
      </c>
      <c r="AE3" s="203">
        <v>0</v>
      </c>
      <c r="AF3" s="203">
        <v>0</v>
      </c>
      <c r="AG3" s="203">
        <v>28.92</v>
      </c>
      <c r="AH3" s="203">
        <v>0</v>
      </c>
      <c r="AI3" s="203">
        <v>34.700000000000003</v>
      </c>
      <c r="AJ3" s="203">
        <v>0</v>
      </c>
      <c r="AK3" s="203">
        <v>10.89</v>
      </c>
      <c r="AL3" s="203">
        <v>0</v>
      </c>
      <c r="AM3" s="203">
        <v>0</v>
      </c>
      <c r="AN3" s="203">
        <v>0</v>
      </c>
      <c r="AO3" s="203">
        <v>221.87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13.53</v>
      </c>
      <c r="E4" s="203">
        <v>0</v>
      </c>
      <c r="F4" s="203">
        <v>0</v>
      </c>
      <c r="G4" s="203">
        <v>16.489999999999998</v>
      </c>
      <c r="H4" s="203">
        <v>0</v>
      </c>
      <c r="I4" s="203">
        <v>0</v>
      </c>
      <c r="J4" s="203">
        <v>28.42</v>
      </c>
      <c r="K4" s="203">
        <v>4.55</v>
      </c>
      <c r="L4" s="203">
        <v>181.07</v>
      </c>
      <c r="M4" s="203">
        <v>1.08</v>
      </c>
      <c r="N4" s="203">
        <v>1.39</v>
      </c>
      <c r="O4" s="203">
        <v>0</v>
      </c>
      <c r="P4" s="203">
        <v>1.64</v>
      </c>
      <c r="Q4" s="203">
        <v>1.38</v>
      </c>
      <c r="R4" s="203">
        <v>6.13</v>
      </c>
      <c r="S4" s="203">
        <v>4.16</v>
      </c>
      <c r="T4" s="203">
        <v>0</v>
      </c>
      <c r="U4" s="203">
        <v>0.48</v>
      </c>
      <c r="V4" s="203">
        <v>2.6</v>
      </c>
      <c r="W4" s="203">
        <v>4.78</v>
      </c>
      <c r="X4" s="203">
        <v>1.74</v>
      </c>
      <c r="Y4" s="203">
        <v>0</v>
      </c>
      <c r="Z4" s="203">
        <v>33.71</v>
      </c>
      <c r="AA4" s="203">
        <v>11.67</v>
      </c>
      <c r="AB4" s="203">
        <v>0</v>
      </c>
      <c r="AC4" s="203">
        <v>13.8</v>
      </c>
      <c r="AD4" s="203">
        <v>0</v>
      </c>
      <c r="AE4" s="203">
        <v>0</v>
      </c>
      <c r="AF4" s="203">
        <v>0</v>
      </c>
      <c r="AG4" s="203">
        <v>28.92</v>
      </c>
      <c r="AH4" s="203">
        <v>0</v>
      </c>
      <c r="AI4" s="203">
        <v>34.700000000000003</v>
      </c>
      <c r="AJ4" s="203">
        <v>0</v>
      </c>
      <c r="AK4" s="203">
        <v>10.89</v>
      </c>
      <c r="AL4" s="203">
        <v>0</v>
      </c>
      <c r="AM4" s="203">
        <v>0</v>
      </c>
      <c r="AN4" s="203">
        <v>0</v>
      </c>
      <c r="AO4" s="203">
        <v>221.87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13.53</v>
      </c>
      <c r="E5" s="203">
        <v>0</v>
      </c>
      <c r="F5" s="203">
        <v>0</v>
      </c>
      <c r="G5" s="203">
        <v>16.489999999999998</v>
      </c>
      <c r="H5" s="203">
        <v>0</v>
      </c>
      <c r="I5" s="203">
        <v>0</v>
      </c>
      <c r="J5" s="203">
        <v>28.42</v>
      </c>
      <c r="K5" s="203">
        <v>4.55</v>
      </c>
      <c r="L5" s="203">
        <v>181.07</v>
      </c>
      <c r="M5" s="203">
        <v>1.08</v>
      </c>
      <c r="N5" s="203">
        <v>1.39</v>
      </c>
      <c r="O5" s="203">
        <v>0</v>
      </c>
      <c r="P5" s="203">
        <v>1.64</v>
      </c>
      <c r="Q5" s="203">
        <v>1.52</v>
      </c>
      <c r="R5" s="203">
        <v>6.13</v>
      </c>
      <c r="S5" s="203">
        <v>4.8</v>
      </c>
      <c r="T5" s="203">
        <v>0</v>
      </c>
      <c r="U5" s="203">
        <v>0.48</v>
      </c>
      <c r="V5" s="203">
        <v>3.01</v>
      </c>
      <c r="W5" s="203">
        <v>4.78</v>
      </c>
      <c r="X5" s="203">
        <v>1.74</v>
      </c>
      <c r="Y5" s="203">
        <v>0</v>
      </c>
      <c r="Z5" s="203">
        <v>33.71</v>
      </c>
      <c r="AA5" s="203">
        <v>11.67</v>
      </c>
      <c r="AB5" s="203">
        <v>0</v>
      </c>
      <c r="AC5" s="203">
        <v>13.8</v>
      </c>
      <c r="AD5" s="203">
        <v>0</v>
      </c>
      <c r="AE5" s="203">
        <v>0</v>
      </c>
      <c r="AF5" s="203">
        <v>0</v>
      </c>
      <c r="AG5" s="203">
        <v>28.92</v>
      </c>
      <c r="AH5" s="203">
        <v>0</v>
      </c>
      <c r="AI5" s="203">
        <v>34.700000000000003</v>
      </c>
      <c r="AJ5" s="203">
        <v>0</v>
      </c>
      <c r="AK5" s="203">
        <v>10.89</v>
      </c>
      <c r="AL5" s="203">
        <v>0</v>
      </c>
      <c r="AM5" s="203">
        <v>0</v>
      </c>
      <c r="AN5" s="203">
        <v>0</v>
      </c>
      <c r="AO5" s="203">
        <v>221.87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13.53</v>
      </c>
      <c r="E6" s="203">
        <v>0</v>
      </c>
      <c r="F6" s="203">
        <v>0</v>
      </c>
      <c r="G6" s="203">
        <v>16.489999999999998</v>
      </c>
      <c r="H6" s="203">
        <v>0</v>
      </c>
      <c r="I6" s="203">
        <v>0</v>
      </c>
      <c r="J6" s="203">
        <v>28.42</v>
      </c>
      <c r="K6" s="203">
        <v>4.55</v>
      </c>
      <c r="L6" s="203">
        <v>181.07</v>
      </c>
      <c r="M6" s="203">
        <v>1.08</v>
      </c>
      <c r="N6" s="203">
        <v>1.39</v>
      </c>
      <c r="O6" s="203">
        <v>0</v>
      </c>
      <c r="P6" s="203">
        <v>1.64</v>
      </c>
      <c r="Q6" s="203">
        <v>1.52</v>
      </c>
      <c r="R6" s="203">
        <v>6.13</v>
      </c>
      <c r="S6" s="203">
        <v>4.25</v>
      </c>
      <c r="T6" s="203">
        <v>0</v>
      </c>
      <c r="U6" s="203">
        <v>0.48</v>
      </c>
      <c r="V6" s="203">
        <v>3.01</v>
      </c>
      <c r="W6" s="203">
        <v>4.78</v>
      </c>
      <c r="X6" s="203">
        <v>1.74</v>
      </c>
      <c r="Y6" s="203">
        <v>0</v>
      </c>
      <c r="Z6" s="203">
        <v>33.71</v>
      </c>
      <c r="AA6" s="203">
        <v>11.67</v>
      </c>
      <c r="AB6" s="203">
        <v>0</v>
      </c>
      <c r="AC6" s="203">
        <v>13.8</v>
      </c>
      <c r="AD6" s="203">
        <v>0</v>
      </c>
      <c r="AE6" s="203">
        <v>0</v>
      </c>
      <c r="AF6" s="203">
        <v>0</v>
      </c>
      <c r="AG6" s="203">
        <v>28.92</v>
      </c>
      <c r="AH6" s="203">
        <v>0</v>
      </c>
      <c r="AI6" s="203">
        <v>34.700000000000003</v>
      </c>
      <c r="AJ6" s="203">
        <v>0</v>
      </c>
      <c r="AK6" s="203">
        <v>10.89</v>
      </c>
      <c r="AL6" s="203">
        <v>0</v>
      </c>
      <c r="AM6" s="203">
        <v>0</v>
      </c>
      <c r="AN6" s="203">
        <v>0</v>
      </c>
      <c r="AO6" s="203">
        <v>221.87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13.53</v>
      </c>
      <c r="E7" s="203">
        <v>0</v>
      </c>
      <c r="F7" s="203">
        <v>0</v>
      </c>
      <c r="G7" s="203">
        <v>16.489999999999998</v>
      </c>
      <c r="H7" s="203">
        <v>0</v>
      </c>
      <c r="I7" s="203">
        <v>0</v>
      </c>
      <c r="J7" s="203">
        <v>28.42</v>
      </c>
      <c r="K7" s="203">
        <v>4.55</v>
      </c>
      <c r="L7" s="203">
        <v>181.07</v>
      </c>
      <c r="M7" s="203">
        <v>1.08</v>
      </c>
      <c r="N7" s="203">
        <v>1.39</v>
      </c>
      <c r="O7" s="203">
        <v>0</v>
      </c>
      <c r="P7" s="203">
        <v>1.64</v>
      </c>
      <c r="Q7" s="203">
        <v>1.52</v>
      </c>
      <c r="R7" s="203">
        <v>6.13</v>
      </c>
      <c r="S7" s="203">
        <v>4.25</v>
      </c>
      <c r="T7" s="203">
        <v>0</v>
      </c>
      <c r="U7" s="203">
        <v>0.48</v>
      </c>
      <c r="V7" s="203">
        <v>3.01</v>
      </c>
      <c r="W7" s="203">
        <v>4.78</v>
      </c>
      <c r="X7" s="203">
        <v>1.74</v>
      </c>
      <c r="Y7" s="203">
        <v>0</v>
      </c>
      <c r="Z7" s="203">
        <v>33.71</v>
      </c>
      <c r="AA7" s="203">
        <v>11.67</v>
      </c>
      <c r="AB7" s="203">
        <v>0</v>
      </c>
      <c r="AC7" s="203">
        <v>13.8</v>
      </c>
      <c r="AD7" s="203">
        <v>0</v>
      </c>
      <c r="AE7" s="203">
        <v>0</v>
      </c>
      <c r="AF7" s="203">
        <v>0</v>
      </c>
      <c r="AG7" s="203">
        <v>28.92</v>
      </c>
      <c r="AH7" s="203">
        <v>0</v>
      </c>
      <c r="AI7" s="203">
        <v>34.700000000000003</v>
      </c>
      <c r="AJ7" s="203">
        <v>0</v>
      </c>
      <c r="AK7" s="203">
        <v>10.89</v>
      </c>
      <c r="AL7" s="203">
        <v>0</v>
      </c>
      <c r="AM7" s="203">
        <v>0</v>
      </c>
      <c r="AN7" s="203">
        <v>0</v>
      </c>
      <c r="AO7" s="203">
        <v>221.87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13.53</v>
      </c>
      <c r="E8" s="203">
        <v>0</v>
      </c>
      <c r="F8" s="203">
        <v>0</v>
      </c>
      <c r="G8" s="203">
        <v>16.489999999999998</v>
      </c>
      <c r="H8" s="203">
        <v>0</v>
      </c>
      <c r="I8" s="203">
        <v>0</v>
      </c>
      <c r="J8" s="203">
        <v>28.42</v>
      </c>
      <c r="K8" s="203">
        <v>4.55</v>
      </c>
      <c r="L8" s="203">
        <v>181.07</v>
      </c>
      <c r="M8" s="203">
        <v>1.08</v>
      </c>
      <c r="N8" s="203">
        <v>1.39</v>
      </c>
      <c r="O8" s="203">
        <v>0</v>
      </c>
      <c r="P8" s="203">
        <v>1.64</v>
      </c>
      <c r="Q8" s="203">
        <v>1.52</v>
      </c>
      <c r="R8" s="203">
        <v>6.13</v>
      </c>
      <c r="S8" s="203">
        <v>4.25</v>
      </c>
      <c r="T8" s="203">
        <v>0</v>
      </c>
      <c r="U8" s="203">
        <v>0.48</v>
      </c>
      <c r="V8" s="203">
        <v>3.01</v>
      </c>
      <c r="W8" s="203">
        <v>4.78</v>
      </c>
      <c r="X8" s="203">
        <v>1.74</v>
      </c>
      <c r="Y8" s="203">
        <v>0</v>
      </c>
      <c r="Z8" s="203">
        <v>33.71</v>
      </c>
      <c r="AA8" s="203">
        <v>11.67</v>
      </c>
      <c r="AB8" s="203">
        <v>0</v>
      </c>
      <c r="AC8" s="203">
        <v>13.8</v>
      </c>
      <c r="AD8" s="203">
        <v>0</v>
      </c>
      <c r="AE8" s="203">
        <v>0</v>
      </c>
      <c r="AF8" s="203">
        <v>0</v>
      </c>
      <c r="AG8" s="203">
        <v>28.92</v>
      </c>
      <c r="AH8" s="203">
        <v>0</v>
      </c>
      <c r="AI8" s="203">
        <v>34.700000000000003</v>
      </c>
      <c r="AJ8" s="203">
        <v>0</v>
      </c>
      <c r="AK8" s="203">
        <v>10.89</v>
      </c>
      <c r="AL8" s="203">
        <v>0</v>
      </c>
      <c r="AM8" s="203">
        <v>0</v>
      </c>
      <c r="AN8" s="203">
        <v>0</v>
      </c>
      <c r="AO8" s="203">
        <v>221.87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13.53</v>
      </c>
      <c r="E9" s="203">
        <v>0</v>
      </c>
      <c r="F9" s="203">
        <v>0</v>
      </c>
      <c r="G9" s="203">
        <v>16.489999999999998</v>
      </c>
      <c r="H9" s="203">
        <v>0</v>
      </c>
      <c r="I9" s="203">
        <v>0</v>
      </c>
      <c r="J9" s="203">
        <v>28.42</v>
      </c>
      <c r="K9" s="203">
        <v>4.55</v>
      </c>
      <c r="L9" s="203">
        <v>181.07</v>
      </c>
      <c r="M9" s="203">
        <v>1.08</v>
      </c>
      <c r="N9" s="203">
        <v>1.39</v>
      </c>
      <c r="O9" s="203">
        <v>0</v>
      </c>
      <c r="P9" s="203">
        <v>1.64</v>
      </c>
      <c r="Q9" s="203">
        <v>1.52</v>
      </c>
      <c r="R9" s="203">
        <v>6.13</v>
      </c>
      <c r="S9" s="203">
        <v>4.25</v>
      </c>
      <c r="T9" s="203">
        <v>0</v>
      </c>
      <c r="U9" s="203">
        <v>0.48</v>
      </c>
      <c r="V9" s="203">
        <v>3.01</v>
      </c>
      <c r="W9" s="203">
        <v>4.78</v>
      </c>
      <c r="X9" s="203">
        <v>1.74</v>
      </c>
      <c r="Y9" s="203">
        <v>0</v>
      </c>
      <c r="Z9" s="203">
        <v>33.71</v>
      </c>
      <c r="AA9" s="203">
        <v>11.67</v>
      </c>
      <c r="AB9" s="203">
        <v>0</v>
      </c>
      <c r="AC9" s="203">
        <v>13.8</v>
      </c>
      <c r="AD9" s="203">
        <v>0</v>
      </c>
      <c r="AE9" s="203">
        <v>0</v>
      </c>
      <c r="AF9" s="203">
        <v>0</v>
      </c>
      <c r="AG9" s="203">
        <v>28.92</v>
      </c>
      <c r="AH9" s="203">
        <v>0</v>
      </c>
      <c r="AI9" s="203">
        <v>34.700000000000003</v>
      </c>
      <c r="AJ9" s="203">
        <v>0</v>
      </c>
      <c r="AK9" s="203">
        <v>10.89</v>
      </c>
      <c r="AL9" s="203">
        <v>0</v>
      </c>
      <c r="AM9" s="203">
        <v>0</v>
      </c>
      <c r="AN9" s="203">
        <v>0</v>
      </c>
      <c r="AO9" s="203">
        <v>221.87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13.53</v>
      </c>
      <c r="E10" s="203">
        <v>0</v>
      </c>
      <c r="F10" s="203">
        <v>0</v>
      </c>
      <c r="G10" s="203">
        <v>16.489999999999998</v>
      </c>
      <c r="H10" s="203">
        <v>0</v>
      </c>
      <c r="I10" s="203">
        <v>0</v>
      </c>
      <c r="J10" s="203">
        <v>28.42</v>
      </c>
      <c r="K10" s="203">
        <v>4.55</v>
      </c>
      <c r="L10" s="203">
        <v>181.07</v>
      </c>
      <c r="M10" s="203">
        <v>1.08</v>
      </c>
      <c r="N10" s="203">
        <v>1.39</v>
      </c>
      <c r="O10" s="203">
        <v>0</v>
      </c>
      <c r="P10" s="203">
        <v>1.64</v>
      </c>
      <c r="Q10" s="203">
        <v>1.52</v>
      </c>
      <c r="R10" s="203">
        <v>6.13</v>
      </c>
      <c r="S10" s="203">
        <v>4.25</v>
      </c>
      <c r="T10" s="203">
        <v>0</v>
      </c>
      <c r="U10" s="203">
        <v>0.48</v>
      </c>
      <c r="V10" s="203">
        <v>3.01</v>
      </c>
      <c r="W10" s="203">
        <v>4.78</v>
      </c>
      <c r="X10" s="203">
        <v>21.44</v>
      </c>
      <c r="Y10" s="203">
        <v>0</v>
      </c>
      <c r="Z10" s="203">
        <v>33.71</v>
      </c>
      <c r="AA10" s="203">
        <v>11.67</v>
      </c>
      <c r="AB10" s="203">
        <v>0</v>
      </c>
      <c r="AC10" s="203">
        <v>13.8</v>
      </c>
      <c r="AD10" s="203">
        <v>0</v>
      </c>
      <c r="AE10" s="203">
        <v>0</v>
      </c>
      <c r="AF10" s="203">
        <v>0</v>
      </c>
      <c r="AG10" s="203">
        <v>28.92</v>
      </c>
      <c r="AH10" s="203">
        <v>0</v>
      </c>
      <c r="AI10" s="203">
        <v>34.700000000000003</v>
      </c>
      <c r="AJ10" s="203">
        <v>0</v>
      </c>
      <c r="AK10" s="203">
        <v>10.89</v>
      </c>
      <c r="AL10" s="203">
        <v>0</v>
      </c>
      <c r="AM10" s="203">
        <v>0</v>
      </c>
      <c r="AN10" s="203">
        <v>0</v>
      </c>
      <c r="AO10" s="203">
        <v>221.87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13.53</v>
      </c>
      <c r="E11" s="203">
        <v>0</v>
      </c>
      <c r="F11" s="203">
        <v>0</v>
      </c>
      <c r="G11" s="203">
        <v>16.489999999999998</v>
      </c>
      <c r="H11" s="203">
        <v>0</v>
      </c>
      <c r="I11" s="203">
        <v>0</v>
      </c>
      <c r="J11" s="203">
        <v>28.42</v>
      </c>
      <c r="K11" s="203">
        <v>4.55</v>
      </c>
      <c r="L11" s="203">
        <v>181.07</v>
      </c>
      <c r="M11" s="203">
        <v>1.08</v>
      </c>
      <c r="N11" s="203">
        <v>1.39</v>
      </c>
      <c r="O11" s="203">
        <v>0</v>
      </c>
      <c r="P11" s="203">
        <v>1.64</v>
      </c>
      <c r="Q11" s="203">
        <v>1.52</v>
      </c>
      <c r="R11" s="203">
        <v>6.13</v>
      </c>
      <c r="S11" s="203">
        <v>4.25</v>
      </c>
      <c r="T11" s="203">
        <v>0</v>
      </c>
      <c r="U11" s="203">
        <v>0.48</v>
      </c>
      <c r="V11" s="203">
        <v>3.01</v>
      </c>
      <c r="W11" s="203">
        <v>4.78</v>
      </c>
      <c r="X11" s="203">
        <v>21.44</v>
      </c>
      <c r="Y11" s="203">
        <v>0</v>
      </c>
      <c r="Z11" s="203">
        <v>33.71</v>
      </c>
      <c r="AA11" s="203">
        <v>11.67</v>
      </c>
      <c r="AB11" s="203">
        <v>0</v>
      </c>
      <c r="AC11" s="203">
        <v>13.8</v>
      </c>
      <c r="AD11" s="203">
        <v>0</v>
      </c>
      <c r="AE11" s="203">
        <v>0</v>
      </c>
      <c r="AF11" s="203">
        <v>0</v>
      </c>
      <c r="AG11" s="203">
        <v>28.92</v>
      </c>
      <c r="AH11" s="203">
        <v>0</v>
      </c>
      <c r="AI11" s="203">
        <v>34.700000000000003</v>
      </c>
      <c r="AJ11" s="203">
        <v>0</v>
      </c>
      <c r="AK11" s="203">
        <v>10.89</v>
      </c>
      <c r="AL11" s="203">
        <v>0</v>
      </c>
      <c r="AM11" s="203">
        <v>0</v>
      </c>
      <c r="AN11" s="203">
        <v>0</v>
      </c>
      <c r="AO11" s="203">
        <v>221.87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13.53</v>
      </c>
      <c r="E12" s="203">
        <v>0</v>
      </c>
      <c r="F12" s="203">
        <v>0</v>
      </c>
      <c r="G12" s="203">
        <v>16.489999999999998</v>
      </c>
      <c r="H12" s="203">
        <v>0</v>
      </c>
      <c r="I12" s="203">
        <v>0</v>
      </c>
      <c r="J12" s="203">
        <v>28.42</v>
      </c>
      <c r="K12" s="203">
        <v>4.55</v>
      </c>
      <c r="L12" s="203">
        <v>181.07</v>
      </c>
      <c r="M12" s="203">
        <v>1.08</v>
      </c>
      <c r="N12" s="203">
        <v>1.39</v>
      </c>
      <c r="O12" s="203">
        <v>0</v>
      </c>
      <c r="P12" s="203">
        <v>1.64</v>
      </c>
      <c r="Q12" s="203">
        <v>1.52</v>
      </c>
      <c r="R12" s="203">
        <v>6.13</v>
      </c>
      <c r="S12" s="203">
        <v>4.25</v>
      </c>
      <c r="T12" s="203">
        <v>0</v>
      </c>
      <c r="U12" s="203">
        <v>0.48</v>
      </c>
      <c r="V12" s="203">
        <v>3.01</v>
      </c>
      <c r="W12" s="203">
        <v>4.78</v>
      </c>
      <c r="X12" s="203">
        <v>21.44</v>
      </c>
      <c r="Y12" s="203">
        <v>0</v>
      </c>
      <c r="Z12" s="203">
        <v>33.71</v>
      </c>
      <c r="AA12" s="203">
        <v>11.67</v>
      </c>
      <c r="AB12" s="203">
        <v>0</v>
      </c>
      <c r="AC12" s="203">
        <v>13.8</v>
      </c>
      <c r="AD12" s="203">
        <v>0</v>
      </c>
      <c r="AE12" s="203">
        <v>0</v>
      </c>
      <c r="AF12" s="203">
        <v>0</v>
      </c>
      <c r="AG12" s="203">
        <v>28.92</v>
      </c>
      <c r="AH12" s="203">
        <v>0</v>
      </c>
      <c r="AI12" s="203">
        <v>34.700000000000003</v>
      </c>
      <c r="AJ12" s="203">
        <v>0</v>
      </c>
      <c r="AK12" s="203">
        <v>10.89</v>
      </c>
      <c r="AL12" s="203">
        <v>0</v>
      </c>
      <c r="AM12" s="203">
        <v>0</v>
      </c>
      <c r="AN12" s="203">
        <v>0</v>
      </c>
      <c r="AO12" s="203">
        <v>221.87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13.53</v>
      </c>
      <c r="E13" s="203">
        <v>0</v>
      </c>
      <c r="F13" s="203">
        <v>0</v>
      </c>
      <c r="G13" s="203">
        <v>16.489999999999998</v>
      </c>
      <c r="H13" s="203">
        <v>0</v>
      </c>
      <c r="I13" s="203">
        <v>0</v>
      </c>
      <c r="J13" s="203">
        <v>28.42</v>
      </c>
      <c r="K13" s="203">
        <v>4.55</v>
      </c>
      <c r="L13" s="203">
        <v>181.07</v>
      </c>
      <c r="M13" s="203">
        <v>1.08</v>
      </c>
      <c r="N13" s="203">
        <v>1.39</v>
      </c>
      <c r="O13" s="203">
        <v>0</v>
      </c>
      <c r="P13" s="203">
        <v>1.64</v>
      </c>
      <c r="Q13" s="203">
        <v>1.52</v>
      </c>
      <c r="R13" s="203">
        <v>6.13</v>
      </c>
      <c r="S13" s="203">
        <v>4.25</v>
      </c>
      <c r="T13" s="203">
        <v>0</v>
      </c>
      <c r="U13" s="203">
        <v>0.48</v>
      </c>
      <c r="V13" s="203">
        <v>3.01</v>
      </c>
      <c r="W13" s="203">
        <v>4.78</v>
      </c>
      <c r="X13" s="203">
        <v>21.44</v>
      </c>
      <c r="Y13" s="203">
        <v>0</v>
      </c>
      <c r="Z13" s="203">
        <v>33.71</v>
      </c>
      <c r="AA13" s="203">
        <v>11.67</v>
      </c>
      <c r="AB13" s="203">
        <v>0</v>
      </c>
      <c r="AC13" s="203">
        <v>13.8</v>
      </c>
      <c r="AD13" s="203">
        <v>0</v>
      </c>
      <c r="AE13" s="203">
        <v>0</v>
      </c>
      <c r="AF13" s="203">
        <v>0</v>
      </c>
      <c r="AG13" s="203">
        <v>28.92</v>
      </c>
      <c r="AH13" s="203">
        <v>0</v>
      </c>
      <c r="AI13" s="203">
        <v>34.700000000000003</v>
      </c>
      <c r="AJ13" s="203">
        <v>0</v>
      </c>
      <c r="AK13" s="203">
        <v>10.89</v>
      </c>
      <c r="AL13" s="203">
        <v>0</v>
      </c>
      <c r="AM13" s="203">
        <v>0</v>
      </c>
      <c r="AN13" s="203">
        <v>0</v>
      </c>
      <c r="AO13" s="203">
        <v>221.87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13.53</v>
      </c>
      <c r="E14" s="203">
        <v>0</v>
      </c>
      <c r="F14" s="203">
        <v>0</v>
      </c>
      <c r="G14" s="203">
        <v>16.489999999999998</v>
      </c>
      <c r="H14" s="203">
        <v>0</v>
      </c>
      <c r="I14" s="203">
        <v>0</v>
      </c>
      <c r="J14" s="203">
        <v>28.42</v>
      </c>
      <c r="K14" s="203">
        <v>4.55</v>
      </c>
      <c r="L14" s="203">
        <v>181.07</v>
      </c>
      <c r="M14" s="203">
        <v>1.08</v>
      </c>
      <c r="N14" s="203">
        <v>1.39</v>
      </c>
      <c r="O14" s="203">
        <v>0</v>
      </c>
      <c r="P14" s="203">
        <v>1.64</v>
      </c>
      <c r="Q14" s="203">
        <v>1.52</v>
      </c>
      <c r="R14" s="203">
        <v>6.13</v>
      </c>
      <c r="S14" s="203">
        <v>4.25</v>
      </c>
      <c r="T14" s="203">
        <v>0</v>
      </c>
      <c r="U14" s="203">
        <v>0.48</v>
      </c>
      <c r="V14" s="203">
        <v>3.01</v>
      </c>
      <c r="W14" s="203">
        <v>4.78</v>
      </c>
      <c r="X14" s="203">
        <v>21.44</v>
      </c>
      <c r="Y14" s="203">
        <v>0</v>
      </c>
      <c r="Z14" s="203">
        <v>33.71</v>
      </c>
      <c r="AA14" s="203">
        <v>11.67</v>
      </c>
      <c r="AB14" s="203">
        <v>0</v>
      </c>
      <c r="AC14" s="203">
        <v>13.8</v>
      </c>
      <c r="AD14" s="203">
        <v>0</v>
      </c>
      <c r="AE14" s="203">
        <v>0</v>
      </c>
      <c r="AF14" s="203">
        <v>0</v>
      </c>
      <c r="AG14" s="203">
        <v>28.92</v>
      </c>
      <c r="AH14" s="203">
        <v>0</v>
      </c>
      <c r="AI14" s="203">
        <v>34.700000000000003</v>
      </c>
      <c r="AJ14" s="203">
        <v>0</v>
      </c>
      <c r="AK14" s="203">
        <v>10.89</v>
      </c>
      <c r="AL14" s="203">
        <v>0</v>
      </c>
      <c r="AM14" s="203">
        <v>0</v>
      </c>
      <c r="AN14" s="203">
        <v>0</v>
      </c>
      <c r="AO14" s="203">
        <v>221.87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13.63</v>
      </c>
      <c r="E15" s="203">
        <v>0</v>
      </c>
      <c r="F15" s="203">
        <v>0</v>
      </c>
      <c r="G15" s="203">
        <v>16.489999999999998</v>
      </c>
      <c r="H15" s="203">
        <v>0</v>
      </c>
      <c r="I15" s="203">
        <v>0</v>
      </c>
      <c r="J15" s="203">
        <v>28.42</v>
      </c>
      <c r="K15" s="203">
        <v>4.55</v>
      </c>
      <c r="L15" s="203">
        <v>181.07</v>
      </c>
      <c r="M15" s="203">
        <v>1.08</v>
      </c>
      <c r="N15" s="203">
        <v>1.39</v>
      </c>
      <c r="O15" s="203">
        <v>0</v>
      </c>
      <c r="P15" s="203">
        <v>1.64</v>
      </c>
      <c r="Q15" s="203">
        <v>1.52</v>
      </c>
      <c r="R15" s="203">
        <v>6.13</v>
      </c>
      <c r="S15" s="203">
        <v>4.25</v>
      </c>
      <c r="T15" s="203">
        <v>0</v>
      </c>
      <c r="U15" s="203">
        <v>0.48</v>
      </c>
      <c r="V15" s="203">
        <v>3.01</v>
      </c>
      <c r="W15" s="203">
        <v>4.78</v>
      </c>
      <c r="X15" s="203">
        <v>21.44</v>
      </c>
      <c r="Y15" s="203">
        <v>0</v>
      </c>
      <c r="Z15" s="203">
        <v>33.71</v>
      </c>
      <c r="AA15" s="203">
        <v>11.67</v>
      </c>
      <c r="AB15" s="203">
        <v>0</v>
      </c>
      <c r="AC15" s="203">
        <v>13.8</v>
      </c>
      <c r="AD15" s="203">
        <v>0</v>
      </c>
      <c r="AE15" s="203">
        <v>0</v>
      </c>
      <c r="AF15" s="203">
        <v>0</v>
      </c>
      <c r="AG15" s="203">
        <v>28.92</v>
      </c>
      <c r="AH15" s="203">
        <v>0</v>
      </c>
      <c r="AI15" s="203">
        <v>34.700000000000003</v>
      </c>
      <c r="AJ15" s="203">
        <v>0</v>
      </c>
      <c r="AK15" s="203">
        <v>10.89</v>
      </c>
      <c r="AL15" s="203">
        <v>0</v>
      </c>
      <c r="AM15" s="203">
        <v>0</v>
      </c>
      <c r="AN15" s="203">
        <v>0</v>
      </c>
      <c r="AO15" s="203">
        <v>221.87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13.63</v>
      </c>
      <c r="E16" s="203">
        <v>0</v>
      </c>
      <c r="F16" s="203">
        <v>0</v>
      </c>
      <c r="G16" s="203">
        <v>16.489999999999998</v>
      </c>
      <c r="H16" s="203">
        <v>0</v>
      </c>
      <c r="I16" s="203">
        <v>0</v>
      </c>
      <c r="J16" s="203">
        <v>28.42</v>
      </c>
      <c r="K16" s="203">
        <v>4.55</v>
      </c>
      <c r="L16" s="203">
        <v>181.07</v>
      </c>
      <c r="M16" s="203">
        <v>1.08</v>
      </c>
      <c r="N16" s="203">
        <v>1.39</v>
      </c>
      <c r="O16" s="203">
        <v>0</v>
      </c>
      <c r="P16" s="203">
        <v>1.64</v>
      </c>
      <c r="Q16" s="203">
        <v>1.52</v>
      </c>
      <c r="R16" s="203">
        <v>6.13</v>
      </c>
      <c r="S16" s="203">
        <v>4.25</v>
      </c>
      <c r="T16" s="203">
        <v>0</v>
      </c>
      <c r="U16" s="203">
        <v>0.48</v>
      </c>
      <c r="V16" s="203">
        <v>3.01</v>
      </c>
      <c r="W16" s="203">
        <v>4.78</v>
      </c>
      <c r="X16" s="203">
        <v>21.44</v>
      </c>
      <c r="Y16" s="203">
        <v>0</v>
      </c>
      <c r="Z16" s="203">
        <v>33.71</v>
      </c>
      <c r="AA16" s="203">
        <v>11.67</v>
      </c>
      <c r="AB16" s="203">
        <v>0</v>
      </c>
      <c r="AC16" s="203">
        <v>13.8</v>
      </c>
      <c r="AD16" s="203">
        <v>0</v>
      </c>
      <c r="AE16" s="203">
        <v>0</v>
      </c>
      <c r="AF16" s="203">
        <v>0</v>
      </c>
      <c r="AG16" s="203">
        <v>28.92</v>
      </c>
      <c r="AH16" s="203">
        <v>0</v>
      </c>
      <c r="AI16" s="203">
        <v>34.700000000000003</v>
      </c>
      <c r="AJ16" s="203">
        <v>0</v>
      </c>
      <c r="AK16" s="203">
        <v>10.89</v>
      </c>
      <c r="AL16" s="203">
        <v>0</v>
      </c>
      <c r="AM16" s="203">
        <v>0</v>
      </c>
      <c r="AN16" s="203">
        <v>0</v>
      </c>
      <c r="AO16" s="203">
        <v>221.87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13.63</v>
      </c>
      <c r="E17" s="203">
        <v>0</v>
      </c>
      <c r="F17" s="203">
        <v>0</v>
      </c>
      <c r="G17" s="203">
        <v>16.489999999999998</v>
      </c>
      <c r="H17" s="203">
        <v>0</v>
      </c>
      <c r="I17" s="203">
        <v>0</v>
      </c>
      <c r="J17" s="203">
        <v>28.42</v>
      </c>
      <c r="K17" s="203">
        <v>4.55</v>
      </c>
      <c r="L17" s="203">
        <v>181.07</v>
      </c>
      <c r="M17" s="203">
        <v>1.08</v>
      </c>
      <c r="N17" s="203">
        <v>1.39</v>
      </c>
      <c r="O17" s="203">
        <v>0</v>
      </c>
      <c r="P17" s="203">
        <v>1.64</v>
      </c>
      <c r="Q17" s="203">
        <v>1.52</v>
      </c>
      <c r="R17" s="203">
        <v>6.13</v>
      </c>
      <c r="S17" s="203">
        <v>4.25</v>
      </c>
      <c r="T17" s="203">
        <v>0</v>
      </c>
      <c r="U17" s="203">
        <v>0.48</v>
      </c>
      <c r="V17" s="203">
        <v>3.01</v>
      </c>
      <c r="W17" s="203">
        <v>4.78</v>
      </c>
      <c r="X17" s="203">
        <v>21.44</v>
      </c>
      <c r="Y17" s="203">
        <v>0</v>
      </c>
      <c r="Z17" s="203">
        <v>33.71</v>
      </c>
      <c r="AA17" s="203">
        <v>11.67</v>
      </c>
      <c r="AB17" s="203">
        <v>0</v>
      </c>
      <c r="AC17" s="203">
        <v>13.8</v>
      </c>
      <c r="AD17" s="203">
        <v>0</v>
      </c>
      <c r="AE17" s="203">
        <v>0</v>
      </c>
      <c r="AF17" s="203">
        <v>0</v>
      </c>
      <c r="AG17" s="203">
        <v>28.92</v>
      </c>
      <c r="AH17" s="203">
        <v>0</v>
      </c>
      <c r="AI17" s="203">
        <v>34.700000000000003</v>
      </c>
      <c r="AJ17" s="203">
        <v>0</v>
      </c>
      <c r="AK17" s="203">
        <v>10.89</v>
      </c>
      <c r="AL17" s="203">
        <v>0</v>
      </c>
      <c r="AM17" s="203">
        <v>0</v>
      </c>
      <c r="AN17" s="203">
        <v>0</v>
      </c>
      <c r="AO17" s="203">
        <v>221.87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13.63</v>
      </c>
      <c r="E18" s="203">
        <v>0</v>
      </c>
      <c r="F18" s="203">
        <v>0</v>
      </c>
      <c r="G18" s="203">
        <v>16.489999999999998</v>
      </c>
      <c r="H18" s="203">
        <v>0</v>
      </c>
      <c r="I18" s="203">
        <v>0</v>
      </c>
      <c r="J18" s="203">
        <v>28.42</v>
      </c>
      <c r="K18" s="203">
        <v>4.55</v>
      </c>
      <c r="L18" s="203">
        <v>181.07</v>
      </c>
      <c r="M18" s="203">
        <v>1.08</v>
      </c>
      <c r="N18" s="203">
        <v>1.39</v>
      </c>
      <c r="O18" s="203">
        <v>0</v>
      </c>
      <c r="P18" s="203">
        <v>1.64</v>
      </c>
      <c r="Q18" s="203">
        <v>1.52</v>
      </c>
      <c r="R18" s="203">
        <v>6.13</v>
      </c>
      <c r="S18" s="203">
        <v>4.25</v>
      </c>
      <c r="T18" s="203">
        <v>0</v>
      </c>
      <c r="U18" s="203">
        <v>0.48</v>
      </c>
      <c r="V18" s="203">
        <v>3.01</v>
      </c>
      <c r="W18" s="203">
        <v>4.78</v>
      </c>
      <c r="X18" s="203">
        <v>21.44</v>
      </c>
      <c r="Y18" s="203">
        <v>0</v>
      </c>
      <c r="Z18" s="203">
        <v>33.71</v>
      </c>
      <c r="AA18" s="203">
        <v>11.67</v>
      </c>
      <c r="AB18" s="203">
        <v>0</v>
      </c>
      <c r="AC18" s="203">
        <v>13.8</v>
      </c>
      <c r="AD18" s="203">
        <v>0</v>
      </c>
      <c r="AE18" s="203">
        <v>0</v>
      </c>
      <c r="AF18" s="203">
        <v>0</v>
      </c>
      <c r="AG18" s="203">
        <v>28.92</v>
      </c>
      <c r="AH18" s="203">
        <v>0</v>
      </c>
      <c r="AI18" s="203">
        <v>34.700000000000003</v>
      </c>
      <c r="AJ18" s="203">
        <v>0</v>
      </c>
      <c r="AK18" s="203">
        <v>10.89</v>
      </c>
      <c r="AL18" s="203">
        <v>0</v>
      </c>
      <c r="AM18" s="203">
        <v>0</v>
      </c>
      <c r="AN18" s="203">
        <v>0</v>
      </c>
      <c r="AO18" s="203">
        <v>221.87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13.63</v>
      </c>
      <c r="E19" s="203">
        <v>0</v>
      </c>
      <c r="F19" s="203">
        <v>0</v>
      </c>
      <c r="G19" s="203">
        <v>16.489999999999998</v>
      </c>
      <c r="H19" s="203">
        <v>0</v>
      </c>
      <c r="I19" s="203">
        <v>0</v>
      </c>
      <c r="J19" s="203">
        <v>28.42</v>
      </c>
      <c r="K19" s="203">
        <v>4.55</v>
      </c>
      <c r="L19" s="203">
        <v>181.07</v>
      </c>
      <c r="M19" s="203">
        <v>1.08</v>
      </c>
      <c r="N19" s="203">
        <v>1.39</v>
      </c>
      <c r="O19" s="203">
        <v>0</v>
      </c>
      <c r="P19" s="203">
        <v>1.64</v>
      </c>
      <c r="Q19" s="203">
        <v>1.52</v>
      </c>
      <c r="R19" s="203">
        <v>6.13</v>
      </c>
      <c r="S19" s="203">
        <v>4.25</v>
      </c>
      <c r="T19" s="203">
        <v>0</v>
      </c>
      <c r="U19" s="203">
        <v>0.48</v>
      </c>
      <c r="V19" s="203">
        <v>3.01</v>
      </c>
      <c r="W19" s="203">
        <v>4.78</v>
      </c>
      <c r="X19" s="203">
        <v>21.44</v>
      </c>
      <c r="Y19" s="203">
        <v>0</v>
      </c>
      <c r="Z19" s="203">
        <v>33.71</v>
      </c>
      <c r="AA19" s="203">
        <v>11.67</v>
      </c>
      <c r="AB19" s="203">
        <v>0</v>
      </c>
      <c r="AC19" s="203">
        <v>13.5</v>
      </c>
      <c r="AD19" s="203">
        <v>0</v>
      </c>
      <c r="AE19" s="203">
        <v>0</v>
      </c>
      <c r="AF19" s="203">
        <v>0</v>
      </c>
      <c r="AG19" s="203">
        <v>28.92</v>
      </c>
      <c r="AH19" s="203">
        <v>0</v>
      </c>
      <c r="AI19" s="203">
        <v>34.700000000000003</v>
      </c>
      <c r="AJ19" s="203">
        <v>0</v>
      </c>
      <c r="AK19" s="203">
        <v>10.89</v>
      </c>
      <c r="AL19" s="203">
        <v>0</v>
      </c>
      <c r="AM19" s="203">
        <v>0</v>
      </c>
      <c r="AN19" s="203">
        <v>0</v>
      </c>
      <c r="AO19" s="203">
        <v>221.87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13.63</v>
      </c>
      <c r="E20" s="203">
        <v>0</v>
      </c>
      <c r="F20" s="203">
        <v>0</v>
      </c>
      <c r="G20" s="203">
        <v>16.489999999999998</v>
      </c>
      <c r="H20" s="203">
        <v>0</v>
      </c>
      <c r="I20" s="203">
        <v>0</v>
      </c>
      <c r="J20" s="203">
        <v>28.42</v>
      </c>
      <c r="K20" s="203">
        <v>4.55</v>
      </c>
      <c r="L20" s="203">
        <v>181.07</v>
      </c>
      <c r="M20" s="203">
        <v>1.08</v>
      </c>
      <c r="N20" s="203">
        <v>1.39</v>
      </c>
      <c r="O20" s="203">
        <v>0</v>
      </c>
      <c r="P20" s="203">
        <v>1.64</v>
      </c>
      <c r="Q20" s="203">
        <v>1.52</v>
      </c>
      <c r="R20" s="203">
        <v>6.13</v>
      </c>
      <c r="S20" s="203">
        <v>4.25</v>
      </c>
      <c r="T20" s="203">
        <v>0</v>
      </c>
      <c r="U20" s="203">
        <v>0.48</v>
      </c>
      <c r="V20" s="203">
        <v>3.01</v>
      </c>
      <c r="W20" s="203">
        <v>4.78</v>
      </c>
      <c r="X20" s="203">
        <v>21.44</v>
      </c>
      <c r="Y20" s="203">
        <v>0</v>
      </c>
      <c r="Z20" s="203">
        <v>33.71</v>
      </c>
      <c r="AA20" s="203">
        <v>11.67</v>
      </c>
      <c r="AB20" s="203">
        <v>0</v>
      </c>
      <c r="AC20" s="203">
        <v>13.5</v>
      </c>
      <c r="AD20" s="203">
        <v>0</v>
      </c>
      <c r="AE20" s="203">
        <v>0</v>
      </c>
      <c r="AF20" s="203">
        <v>0</v>
      </c>
      <c r="AG20" s="203">
        <v>28.92</v>
      </c>
      <c r="AH20" s="203">
        <v>0</v>
      </c>
      <c r="AI20" s="203">
        <v>34.700000000000003</v>
      </c>
      <c r="AJ20" s="203">
        <v>0</v>
      </c>
      <c r="AK20" s="203">
        <v>10.89</v>
      </c>
      <c r="AL20" s="203">
        <v>0</v>
      </c>
      <c r="AM20" s="203">
        <v>0</v>
      </c>
      <c r="AN20" s="203">
        <v>0</v>
      </c>
      <c r="AO20" s="203">
        <v>221.87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13.69</v>
      </c>
      <c r="E21" s="203">
        <v>0</v>
      </c>
      <c r="F21" s="203">
        <v>0</v>
      </c>
      <c r="G21" s="203">
        <v>16.489999999999998</v>
      </c>
      <c r="H21" s="203">
        <v>0</v>
      </c>
      <c r="I21" s="203">
        <v>0</v>
      </c>
      <c r="J21" s="203">
        <v>28.42</v>
      </c>
      <c r="K21" s="203">
        <v>4.55</v>
      </c>
      <c r="L21" s="203">
        <v>181.07</v>
      </c>
      <c r="M21" s="203">
        <v>1.08</v>
      </c>
      <c r="N21" s="203">
        <v>1.39</v>
      </c>
      <c r="O21" s="203">
        <v>0</v>
      </c>
      <c r="P21" s="203">
        <v>1.64</v>
      </c>
      <c r="Q21" s="203">
        <v>1.52</v>
      </c>
      <c r="R21" s="203">
        <v>6.13</v>
      </c>
      <c r="S21" s="203">
        <v>4.25</v>
      </c>
      <c r="T21" s="203">
        <v>0</v>
      </c>
      <c r="U21" s="203">
        <v>0.48</v>
      </c>
      <c r="V21" s="203">
        <v>3.01</v>
      </c>
      <c r="W21" s="203">
        <v>4.87</v>
      </c>
      <c r="X21" s="203">
        <v>21.44</v>
      </c>
      <c r="Y21" s="203">
        <v>0</v>
      </c>
      <c r="Z21" s="203">
        <v>33.71</v>
      </c>
      <c r="AA21" s="203">
        <v>11.67</v>
      </c>
      <c r="AB21" s="203">
        <v>0</v>
      </c>
      <c r="AC21" s="203">
        <v>13.5</v>
      </c>
      <c r="AD21" s="203">
        <v>0</v>
      </c>
      <c r="AE21" s="203">
        <v>0</v>
      </c>
      <c r="AF21" s="203">
        <v>0</v>
      </c>
      <c r="AG21" s="203">
        <v>28.92</v>
      </c>
      <c r="AH21" s="203">
        <v>0</v>
      </c>
      <c r="AI21" s="203">
        <v>34.700000000000003</v>
      </c>
      <c r="AJ21" s="203">
        <v>0</v>
      </c>
      <c r="AK21" s="203">
        <v>10.89</v>
      </c>
      <c r="AL21" s="203">
        <v>0</v>
      </c>
      <c r="AM21" s="203">
        <v>0</v>
      </c>
      <c r="AN21" s="203">
        <v>0</v>
      </c>
      <c r="AO21" s="203">
        <v>221.87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13.69</v>
      </c>
      <c r="E22" s="203">
        <v>0</v>
      </c>
      <c r="F22" s="203">
        <v>0</v>
      </c>
      <c r="G22" s="203">
        <v>16.489999999999998</v>
      </c>
      <c r="H22" s="203">
        <v>0</v>
      </c>
      <c r="I22" s="203">
        <v>0</v>
      </c>
      <c r="J22" s="203">
        <v>28.42</v>
      </c>
      <c r="K22" s="203">
        <v>4.55</v>
      </c>
      <c r="L22" s="203">
        <v>181.07</v>
      </c>
      <c r="M22" s="203">
        <v>1.08</v>
      </c>
      <c r="N22" s="203">
        <v>1.39</v>
      </c>
      <c r="O22" s="203">
        <v>0</v>
      </c>
      <c r="P22" s="203">
        <v>1.64</v>
      </c>
      <c r="Q22" s="203">
        <v>1.52</v>
      </c>
      <c r="R22" s="203">
        <v>6.13</v>
      </c>
      <c r="S22" s="203">
        <v>4.25</v>
      </c>
      <c r="T22" s="203">
        <v>0</v>
      </c>
      <c r="U22" s="203">
        <v>0.48</v>
      </c>
      <c r="V22" s="203">
        <v>3.01</v>
      </c>
      <c r="W22" s="203">
        <v>4.87</v>
      </c>
      <c r="X22" s="203">
        <v>21.44</v>
      </c>
      <c r="Y22" s="203">
        <v>0</v>
      </c>
      <c r="Z22" s="203">
        <v>33.71</v>
      </c>
      <c r="AA22" s="203">
        <v>11.67</v>
      </c>
      <c r="AB22" s="203">
        <v>0</v>
      </c>
      <c r="AC22" s="203">
        <v>13.5</v>
      </c>
      <c r="AD22" s="203">
        <v>0</v>
      </c>
      <c r="AE22" s="203">
        <v>0</v>
      </c>
      <c r="AF22" s="203">
        <v>0</v>
      </c>
      <c r="AG22" s="203">
        <v>28.92</v>
      </c>
      <c r="AH22" s="203">
        <v>0</v>
      </c>
      <c r="AI22" s="203">
        <v>34.700000000000003</v>
      </c>
      <c r="AJ22" s="203">
        <v>0</v>
      </c>
      <c r="AK22" s="203">
        <v>10.89</v>
      </c>
      <c r="AL22" s="203">
        <v>0</v>
      </c>
      <c r="AM22" s="203">
        <v>0</v>
      </c>
      <c r="AN22" s="203">
        <v>0</v>
      </c>
      <c r="AO22" s="203">
        <v>221.87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13.69</v>
      </c>
      <c r="E23" s="203">
        <v>0</v>
      </c>
      <c r="F23" s="203">
        <v>0</v>
      </c>
      <c r="G23" s="203">
        <v>16.489999999999998</v>
      </c>
      <c r="H23" s="203">
        <v>0</v>
      </c>
      <c r="I23" s="203">
        <v>0</v>
      </c>
      <c r="J23" s="203">
        <v>28.42</v>
      </c>
      <c r="K23" s="203">
        <v>4.55</v>
      </c>
      <c r="L23" s="203">
        <v>181.07</v>
      </c>
      <c r="M23" s="203">
        <v>1.08</v>
      </c>
      <c r="N23" s="203">
        <v>1.39</v>
      </c>
      <c r="O23" s="203">
        <v>0</v>
      </c>
      <c r="P23" s="203">
        <v>1.64</v>
      </c>
      <c r="Q23" s="203">
        <v>1.52</v>
      </c>
      <c r="R23" s="203">
        <v>6.13</v>
      </c>
      <c r="S23" s="203">
        <v>4.25</v>
      </c>
      <c r="T23" s="203">
        <v>0</v>
      </c>
      <c r="U23" s="203">
        <v>0.48</v>
      </c>
      <c r="V23" s="203">
        <v>3.01</v>
      </c>
      <c r="W23" s="203">
        <v>4.87</v>
      </c>
      <c r="X23" s="203">
        <v>3.45</v>
      </c>
      <c r="Y23" s="203">
        <v>0</v>
      </c>
      <c r="Z23" s="203">
        <v>33.71</v>
      </c>
      <c r="AA23" s="203">
        <v>11.67</v>
      </c>
      <c r="AB23" s="203">
        <v>0</v>
      </c>
      <c r="AC23" s="203">
        <v>13.5</v>
      </c>
      <c r="AD23" s="203">
        <v>0</v>
      </c>
      <c r="AE23" s="203">
        <v>0</v>
      </c>
      <c r="AF23" s="203">
        <v>0</v>
      </c>
      <c r="AG23" s="203">
        <v>28.92</v>
      </c>
      <c r="AH23" s="203">
        <v>0</v>
      </c>
      <c r="AI23" s="203">
        <v>34.700000000000003</v>
      </c>
      <c r="AJ23" s="203">
        <v>0</v>
      </c>
      <c r="AK23" s="203">
        <v>10.89</v>
      </c>
      <c r="AL23" s="203">
        <v>0</v>
      </c>
      <c r="AM23" s="203">
        <v>0</v>
      </c>
      <c r="AN23" s="203">
        <v>0</v>
      </c>
      <c r="AO23" s="203">
        <v>221.87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13.69</v>
      </c>
      <c r="E24" s="203">
        <v>0</v>
      </c>
      <c r="F24" s="203">
        <v>0</v>
      </c>
      <c r="G24" s="203">
        <v>16.489999999999998</v>
      </c>
      <c r="H24" s="203">
        <v>0</v>
      </c>
      <c r="I24" s="203">
        <v>0</v>
      </c>
      <c r="J24" s="203">
        <v>28.42</v>
      </c>
      <c r="K24" s="203">
        <v>4.55</v>
      </c>
      <c r="L24" s="203">
        <v>181.07</v>
      </c>
      <c r="M24" s="203">
        <v>1.08</v>
      </c>
      <c r="N24" s="203">
        <v>1.39</v>
      </c>
      <c r="O24" s="203">
        <v>0</v>
      </c>
      <c r="P24" s="203">
        <v>1.64</v>
      </c>
      <c r="Q24" s="203">
        <v>1.52</v>
      </c>
      <c r="R24" s="203">
        <v>6.13</v>
      </c>
      <c r="S24" s="203">
        <v>4.25</v>
      </c>
      <c r="T24" s="203">
        <v>0</v>
      </c>
      <c r="U24" s="203">
        <v>0.48</v>
      </c>
      <c r="V24" s="203">
        <v>3.01</v>
      </c>
      <c r="W24" s="203">
        <v>4.87</v>
      </c>
      <c r="X24" s="203">
        <v>1.74</v>
      </c>
      <c r="Y24" s="203">
        <v>0</v>
      </c>
      <c r="Z24" s="203">
        <v>33.71</v>
      </c>
      <c r="AA24" s="203">
        <v>11.67</v>
      </c>
      <c r="AB24" s="203">
        <v>0</v>
      </c>
      <c r="AC24" s="203">
        <v>13.5</v>
      </c>
      <c r="AD24" s="203">
        <v>0</v>
      </c>
      <c r="AE24" s="203">
        <v>0</v>
      </c>
      <c r="AF24" s="203">
        <v>0</v>
      </c>
      <c r="AG24" s="203">
        <v>28.92</v>
      </c>
      <c r="AH24" s="203">
        <v>0</v>
      </c>
      <c r="AI24" s="203">
        <v>34.700000000000003</v>
      </c>
      <c r="AJ24" s="203">
        <v>0</v>
      </c>
      <c r="AK24" s="203">
        <v>10.89</v>
      </c>
      <c r="AL24" s="203">
        <v>0</v>
      </c>
      <c r="AM24" s="203">
        <v>0</v>
      </c>
      <c r="AN24" s="203">
        <v>0</v>
      </c>
      <c r="AO24" s="203">
        <v>221.87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13.69</v>
      </c>
      <c r="E25" s="203">
        <v>0</v>
      </c>
      <c r="F25" s="203">
        <v>0</v>
      </c>
      <c r="G25" s="203">
        <v>16.489999999999998</v>
      </c>
      <c r="H25" s="203">
        <v>0</v>
      </c>
      <c r="I25" s="203">
        <v>0</v>
      </c>
      <c r="J25" s="203">
        <v>28.42</v>
      </c>
      <c r="K25" s="203">
        <v>4.55</v>
      </c>
      <c r="L25" s="203">
        <v>181.07</v>
      </c>
      <c r="M25" s="203">
        <v>1.08</v>
      </c>
      <c r="N25" s="203">
        <v>1.39</v>
      </c>
      <c r="O25" s="203">
        <v>0</v>
      </c>
      <c r="P25" s="203">
        <v>1.22</v>
      </c>
      <c r="Q25" s="203">
        <v>1.52</v>
      </c>
      <c r="R25" s="203">
        <v>6.13</v>
      </c>
      <c r="S25" s="203">
        <v>4.25</v>
      </c>
      <c r="T25" s="203">
        <v>0</v>
      </c>
      <c r="U25" s="203">
        <v>0.48</v>
      </c>
      <c r="V25" s="203">
        <v>3.01</v>
      </c>
      <c r="W25" s="203">
        <v>0.48</v>
      </c>
      <c r="X25" s="203">
        <v>1.74</v>
      </c>
      <c r="Y25" s="203">
        <v>0</v>
      </c>
      <c r="Z25" s="203">
        <v>33.71</v>
      </c>
      <c r="AA25" s="203">
        <v>11.67</v>
      </c>
      <c r="AB25" s="203">
        <v>0</v>
      </c>
      <c r="AC25" s="203">
        <v>13.5</v>
      </c>
      <c r="AD25" s="203">
        <v>0</v>
      </c>
      <c r="AE25" s="203">
        <v>0</v>
      </c>
      <c r="AF25" s="203">
        <v>0</v>
      </c>
      <c r="AG25" s="203">
        <v>28.92</v>
      </c>
      <c r="AH25" s="203">
        <v>0</v>
      </c>
      <c r="AI25" s="203">
        <v>34.700000000000003</v>
      </c>
      <c r="AJ25" s="203">
        <v>0</v>
      </c>
      <c r="AK25" s="203">
        <v>10.89</v>
      </c>
      <c r="AL25" s="203">
        <v>0</v>
      </c>
      <c r="AM25" s="203">
        <v>0</v>
      </c>
      <c r="AN25" s="203">
        <v>0</v>
      </c>
      <c r="AO25" s="203">
        <v>221.87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13.69</v>
      </c>
      <c r="E26" s="203">
        <v>0</v>
      </c>
      <c r="F26" s="203">
        <v>0</v>
      </c>
      <c r="G26" s="203">
        <v>16.489999999999998</v>
      </c>
      <c r="H26" s="203">
        <v>0</v>
      </c>
      <c r="I26" s="203">
        <v>0</v>
      </c>
      <c r="J26" s="203">
        <v>28.42</v>
      </c>
      <c r="K26" s="203">
        <v>4.55</v>
      </c>
      <c r="L26" s="203">
        <v>143.22</v>
      </c>
      <c r="M26" s="203">
        <v>1.08</v>
      </c>
      <c r="N26" s="203">
        <v>1.39</v>
      </c>
      <c r="O26" s="203">
        <v>0</v>
      </c>
      <c r="P26" s="203">
        <v>1.22</v>
      </c>
      <c r="Q26" s="203">
        <v>1.52</v>
      </c>
      <c r="R26" s="203">
        <v>6.13</v>
      </c>
      <c r="S26" s="203">
        <v>4.25</v>
      </c>
      <c r="T26" s="203">
        <v>0</v>
      </c>
      <c r="U26" s="203">
        <v>0.48</v>
      </c>
      <c r="V26" s="203">
        <v>3.01</v>
      </c>
      <c r="W26" s="203">
        <v>0.39</v>
      </c>
      <c r="X26" s="203">
        <v>1.74</v>
      </c>
      <c r="Y26" s="203">
        <v>0</v>
      </c>
      <c r="Z26" s="203">
        <v>2.98</v>
      </c>
      <c r="AA26" s="203">
        <v>11.67</v>
      </c>
      <c r="AB26" s="203">
        <v>0</v>
      </c>
      <c r="AC26" s="203">
        <v>13.5</v>
      </c>
      <c r="AD26" s="203">
        <v>0</v>
      </c>
      <c r="AE26" s="203">
        <v>0</v>
      </c>
      <c r="AF26" s="203">
        <v>0</v>
      </c>
      <c r="AG26" s="203">
        <v>28.92</v>
      </c>
      <c r="AH26" s="203">
        <v>0</v>
      </c>
      <c r="AI26" s="203">
        <v>34.700000000000003</v>
      </c>
      <c r="AJ26" s="203">
        <v>0</v>
      </c>
      <c r="AK26" s="203">
        <v>10.89</v>
      </c>
      <c r="AL26" s="203">
        <v>0</v>
      </c>
      <c r="AM26" s="203">
        <v>0</v>
      </c>
      <c r="AN26" s="203">
        <v>0</v>
      </c>
      <c r="AO26" s="203">
        <v>221.87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13.69</v>
      </c>
      <c r="E27" s="203">
        <v>0</v>
      </c>
      <c r="F27" s="203">
        <v>0</v>
      </c>
      <c r="G27" s="203">
        <v>16.489999999999998</v>
      </c>
      <c r="H27" s="203">
        <v>0</v>
      </c>
      <c r="I27" s="203">
        <v>0</v>
      </c>
      <c r="J27" s="203">
        <v>28.42</v>
      </c>
      <c r="K27" s="203">
        <v>4.55</v>
      </c>
      <c r="L27" s="203">
        <v>78.319999999999993</v>
      </c>
      <c r="M27" s="203">
        <v>1.08</v>
      </c>
      <c r="N27" s="203">
        <v>1.39</v>
      </c>
      <c r="O27" s="203">
        <v>0</v>
      </c>
      <c r="P27" s="203">
        <v>1.22</v>
      </c>
      <c r="Q27" s="203">
        <v>0.84</v>
      </c>
      <c r="R27" s="203">
        <v>3.04</v>
      </c>
      <c r="S27" s="203">
        <v>2.13</v>
      </c>
      <c r="T27" s="203">
        <v>0</v>
      </c>
      <c r="U27" s="203">
        <v>0.26</v>
      </c>
      <c r="V27" s="203">
        <v>0.24</v>
      </c>
      <c r="W27" s="203">
        <v>0.39</v>
      </c>
      <c r="X27" s="203">
        <v>1.74</v>
      </c>
      <c r="Y27" s="203">
        <v>0</v>
      </c>
      <c r="Z27" s="203">
        <v>2.98</v>
      </c>
      <c r="AA27" s="203">
        <v>1.06</v>
      </c>
      <c r="AB27" s="203">
        <v>0</v>
      </c>
      <c r="AC27" s="203">
        <v>13.5</v>
      </c>
      <c r="AD27" s="203">
        <v>0</v>
      </c>
      <c r="AE27" s="203">
        <v>0</v>
      </c>
      <c r="AF27" s="203">
        <v>0</v>
      </c>
      <c r="AG27" s="203">
        <v>28.92</v>
      </c>
      <c r="AH27" s="203">
        <v>0</v>
      </c>
      <c r="AI27" s="203">
        <v>34.700000000000003</v>
      </c>
      <c r="AJ27" s="203">
        <v>0</v>
      </c>
      <c r="AK27" s="203">
        <v>10.89</v>
      </c>
      <c r="AL27" s="203">
        <v>0</v>
      </c>
      <c r="AM27" s="203">
        <v>0</v>
      </c>
      <c r="AN27" s="203">
        <v>0</v>
      </c>
      <c r="AO27" s="203">
        <v>221.87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13.69</v>
      </c>
      <c r="E28" s="203">
        <v>0</v>
      </c>
      <c r="F28" s="203">
        <v>0</v>
      </c>
      <c r="G28" s="203">
        <v>16.489999999999998</v>
      </c>
      <c r="H28" s="203">
        <v>0</v>
      </c>
      <c r="I28" s="203">
        <v>0</v>
      </c>
      <c r="J28" s="203">
        <v>28.42</v>
      </c>
      <c r="K28" s="203">
        <v>0.94</v>
      </c>
      <c r="L28" s="203">
        <v>17.13</v>
      </c>
      <c r="M28" s="203">
        <v>1.08</v>
      </c>
      <c r="N28" s="203">
        <v>1.39</v>
      </c>
      <c r="O28" s="203">
        <v>0</v>
      </c>
      <c r="P28" s="203">
        <v>1.22</v>
      </c>
      <c r="Q28" s="203">
        <v>0.23</v>
      </c>
      <c r="R28" s="203">
        <v>0.72</v>
      </c>
      <c r="S28" s="203">
        <v>0.47</v>
      </c>
      <c r="T28" s="203">
        <v>0</v>
      </c>
      <c r="U28" s="203">
        <v>0.26</v>
      </c>
      <c r="V28" s="203">
        <v>0.24</v>
      </c>
      <c r="W28" s="203">
        <v>0.39</v>
      </c>
      <c r="X28" s="203">
        <v>1.74</v>
      </c>
      <c r="Y28" s="203">
        <v>0</v>
      </c>
      <c r="Z28" s="203">
        <v>2.98</v>
      </c>
      <c r="AA28" s="203">
        <v>1.06</v>
      </c>
      <c r="AB28" s="203">
        <v>0</v>
      </c>
      <c r="AC28" s="203">
        <v>13.5</v>
      </c>
      <c r="AD28" s="203">
        <v>0</v>
      </c>
      <c r="AE28" s="203">
        <v>0</v>
      </c>
      <c r="AF28" s="203">
        <v>0</v>
      </c>
      <c r="AG28" s="203">
        <v>28.92</v>
      </c>
      <c r="AH28" s="203">
        <v>0</v>
      </c>
      <c r="AI28" s="203">
        <v>34.700000000000003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221.87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13.76</v>
      </c>
      <c r="E29" s="203">
        <v>0</v>
      </c>
      <c r="F29" s="203">
        <v>0</v>
      </c>
      <c r="G29" s="203">
        <v>16.489999999999998</v>
      </c>
      <c r="H29" s="203">
        <v>0</v>
      </c>
      <c r="I29" s="203">
        <v>0</v>
      </c>
      <c r="J29" s="203">
        <v>28.42</v>
      </c>
      <c r="K29" s="203">
        <v>0.75</v>
      </c>
      <c r="L29" s="203">
        <v>14.7</v>
      </c>
      <c r="M29" s="203">
        <v>1.08</v>
      </c>
      <c r="N29" s="203">
        <v>1.39</v>
      </c>
      <c r="O29" s="203">
        <v>0</v>
      </c>
      <c r="P29" s="203">
        <v>1.22</v>
      </c>
      <c r="Q29" s="203">
        <v>0.12</v>
      </c>
      <c r="R29" s="203">
        <v>0.5</v>
      </c>
      <c r="S29" s="203">
        <v>0.31</v>
      </c>
      <c r="T29" s="203">
        <v>0</v>
      </c>
      <c r="U29" s="203">
        <v>0.26</v>
      </c>
      <c r="V29" s="203">
        <v>0.24</v>
      </c>
      <c r="W29" s="203">
        <v>0.39</v>
      </c>
      <c r="X29" s="203">
        <v>1.74</v>
      </c>
      <c r="Y29" s="203">
        <v>0</v>
      </c>
      <c r="Z29" s="203">
        <v>2.98</v>
      </c>
      <c r="AA29" s="203">
        <v>1.06</v>
      </c>
      <c r="AB29" s="203">
        <v>0</v>
      </c>
      <c r="AC29" s="203">
        <v>13.5</v>
      </c>
      <c r="AD29" s="203">
        <v>0</v>
      </c>
      <c r="AE29" s="203">
        <v>0</v>
      </c>
      <c r="AF29" s="203">
        <v>0</v>
      </c>
      <c r="AG29" s="203">
        <v>28.92</v>
      </c>
      <c r="AH29" s="203">
        <v>0</v>
      </c>
      <c r="AI29" s="203">
        <v>34.700000000000003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221.87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13.76</v>
      </c>
      <c r="E30" s="203">
        <v>0</v>
      </c>
      <c r="F30" s="203">
        <v>0</v>
      </c>
      <c r="G30" s="203">
        <v>16.489999999999998</v>
      </c>
      <c r="H30" s="203">
        <v>0</v>
      </c>
      <c r="I30" s="203">
        <v>0</v>
      </c>
      <c r="J30" s="203">
        <v>28.42</v>
      </c>
      <c r="K30" s="203">
        <v>0.36</v>
      </c>
      <c r="L30" s="203">
        <v>14.7</v>
      </c>
      <c r="M30" s="203">
        <v>1.08</v>
      </c>
      <c r="N30" s="203">
        <v>1.39</v>
      </c>
      <c r="O30" s="203">
        <v>0</v>
      </c>
      <c r="P30" s="203">
        <v>1.22</v>
      </c>
      <c r="Q30" s="203">
        <v>0.12</v>
      </c>
      <c r="R30" s="203">
        <v>0.5</v>
      </c>
      <c r="S30" s="203">
        <v>0.31</v>
      </c>
      <c r="T30" s="203">
        <v>0</v>
      </c>
      <c r="U30" s="203">
        <v>0.26</v>
      </c>
      <c r="V30" s="203">
        <v>0.24</v>
      </c>
      <c r="W30" s="203">
        <v>0.39</v>
      </c>
      <c r="X30" s="203">
        <v>1.74</v>
      </c>
      <c r="Y30" s="203">
        <v>0</v>
      </c>
      <c r="Z30" s="203">
        <v>2.98</v>
      </c>
      <c r="AA30" s="203">
        <v>1.06</v>
      </c>
      <c r="AB30" s="203">
        <v>0</v>
      </c>
      <c r="AC30" s="203">
        <v>13.5</v>
      </c>
      <c r="AD30" s="203">
        <v>0</v>
      </c>
      <c r="AE30" s="203">
        <v>0</v>
      </c>
      <c r="AF30" s="203">
        <v>0</v>
      </c>
      <c r="AG30" s="203">
        <v>28.92</v>
      </c>
      <c r="AH30" s="203">
        <v>0</v>
      </c>
      <c r="AI30" s="203">
        <v>34.700000000000003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221.87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13.76</v>
      </c>
      <c r="E31" s="203">
        <v>0</v>
      </c>
      <c r="F31" s="203">
        <v>0</v>
      </c>
      <c r="G31" s="203">
        <v>16.489999999999998</v>
      </c>
      <c r="H31" s="203">
        <v>0</v>
      </c>
      <c r="I31" s="203">
        <v>0</v>
      </c>
      <c r="J31" s="203">
        <v>28.42</v>
      </c>
      <c r="K31" s="203">
        <v>0.36</v>
      </c>
      <c r="L31" s="203">
        <v>14.7</v>
      </c>
      <c r="M31" s="203">
        <v>1.08</v>
      </c>
      <c r="N31" s="203">
        <v>1.39</v>
      </c>
      <c r="O31" s="203">
        <v>0</v>
      </c>
      <c r="P31" s="203">
        <v>1.22</v>
      </c>
      <c r="Q31" s="203">
        <v>0.12</v>
      </c>
      <c r="R31" s="203">
        <v>0.5</v>
      </c>
      <c r="S31" s="203">
        <v>0.31</v>
      </c>
      <c r="T31" s="203">
        <v>0</v>
      </c>
      <c r="U31" s="203">
        <v>0.16</v>
      </c>
      <c r="V31" s="203">
        <v>0.24</v>
      </c>
      <c r="W31" s="203">
        <v>0.39</v>
      </c>
      <c r="X31" s="203">
        <v>1.74</v>
      </c>
      <c r="Y31" s="203">
        <v>0</v>
      </c>
      <c r="Z31" s="203">
        <v>2.98</v>
      </c>
      <c r="AA31" s="203">
        <v>1.06</v>
      </c>
      <c r="AB31" s="203">
        <v>0</v>
      </c>
      <c r="AC31" s="203">
        <v>13.5</v>
      </c>
      <c r="AD31" s="203">
        <v>0</v>
      </c>
      <c r="AE31" s="203">
        <v>0</v>
      </c>
      <c r="AF31" s="203">
        <v>0</v>
      </c>
      <c r="AG31" s="203">
        <v>28.92</v>
      </c>
      <c r="AH31" s="203">
        <v>0</v>
      </c>
      <c r="AI31" s="203">
        <v>34.700000000000003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221.87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13.76</v>
      </c>
      <c r="E32" s="203">
        <v>0</v>
      </c>
      <c r="F32" s="203">
        <v>0</v>
      </c>
      <c r="G32" s="203">
        <v>16.489999999999998</v>
      </c>
      <c r="H32" s="203">
        <v>0</v>
      </c>
      <c r="I32" s="203">
        <v>0</v>
      </c>
      <c r="J32" s="203">
        <v>28.42</v>
      </c>
      <c r="K32" s="203">
        <v>0.36</v>
      </c>
      <c r="L32" s="203">
        <v>14.7</v>
      </c>
      <c r="M32" s="203">
        <v>1.08</v>
      </c>
      <c r="N32" s="203">
        <v>1.39</v>
      </c>
      <c r="O32" s="203">
        <v>0</v>
      </c>
      <c r="P32" s="203">
        <v>1.22</v>
      </c>
      <c r="Q32" s="203">
        <v>0.12</v>
      </c>
      <c r="R32" s="203">
        <v>0.5</v>
      </c>
      <c r="S32" s="203">
        <v>0.31</v>
      </c>
      <c r="T32" s="203">
        <v>0</v>
      </c>
      <c r="U32" s="203">
        <v>0.16</v>
      </c>
      <c r="V32" s="203">
        <v>0.24</v>
      </c>
      <c r="W32" s="203">
        <v>0.39</v>
      </c>
      <c r="X32" s="203">
        <v>1.74</v>
      </c>
      <c r="Y32" s="203">
        <v>0</v>
      </c>
      <c r="Z32" s="203">
        <v>2.98</v>
      </c>
      <c r="AA32" s="203">
        <v>1.06</v>
      </c>
      <c r="AB32" s="203">
        <v>0</v>
      </c>
      <c r="AC32" s="203">
        <v>13.92</v>
      </c>
      <c r="AD32" s="203">
        <v>0</v>
      </c>
      <c r="AE32" s="203">
        <v>0</v>
      </c>
      <c r="AF32" s="203">
        <v>0</v>
      </c>
      <c r="AG32" s="203">
        <v>28.92</v>
      </c>
      <c r="AH32" s="203">
        <v>0</v>
      </c>
      <c r="AI32" s="203">
        <v>34.700000000000003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221.87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13.76</v>
      </c>
      <c r="E33" s="203">
        <v>0</v>
      </c>
      <c r="F33" s="203">
        <v>0</v>
      </c>
      <c r="G33" s="203">
        <v>16.489999999999998</v>
      </c>
      <c r="H33" s="203">
        <v>0</v>
      </c>
      <c r="I33" s="203">
        <v>0</v>
      </c>
      <c r="J33" s="203">
        <v>28.42</v>
      </c>
      <c r="K33" s="203">
        <v>0.36</v>
      </c>
      <c r="L33" s="203">
        <v>14.7</v>
      </c>
      <c r="M33" s="203">
        <v>1.08</v>
      </c>
      <c r="N33" s="203">
        <v>1.39</v>
      </c>
      <c r="O33" s="203">
        <v>0</v>
      </c>
      <c r="P33" s="203">
        <v>1.22</v>
      </c>
      <c r="Q33" s="203">
        <v>0.12</v>
      </c>
      <c r="R33" s="203">
        <v>0.5</v>
      </c>
      <c r="S33" s="203">
        <v>0.31</v>
      </c>
      <c r="T33" s="203">
        <v>0</v>
      </c>
      <c r="U33" s="203">
        <v>0.13</v>
      </c>
      <c r="V33" s="203">
        <v>0.24</v>
      </c>
      <c r="W33" s="203">
        <v>0.39</v>
      </c>
      <c r="X33" s="203">
        <v>1.74</v>
      </c>
      <c r="Y33" s="203">
        <v>0</v>
      </c>
      <c r="Z33" s="203">
        <v>2.98</v>
      </c>
      <c r="AA33" s="203">
        <v>1.06</v>
      </c>
      <c r="AB33" s="203">
        <v>0</v>
      </c>
      <c r="AC33" s="203">
        <v>13.92</v>
      </c>
      <c r="AD33" s="203">
        <v>0</v>
      </c>
      <c r="AE33" s="203">
        <v>0</v>
      </c>
      <c r="AF33" s="203">
        <v>0</v>
      </c>
      <c r="AG33" s="203">
        <v>28.92</v>
      </c>
      <c r="AH33" s="203">
        <v>0</v>
      </c>
      <c r="AI33" s="203">
        <v>34.700000000000003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221.87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13.76</v>
      </c>
      <c r="E34" s="203">
        <v>0</v>
      </c>
      <c r="F34" s="203">
        <v>0</v>
      </c>
      <c r="G34" s="203">
        <v>16.489999999999998</v>
      </c>
      <c r="H34" s="203">
        <v>0</v>
      </c>
      <c r="I34" s="203">
        <v>0</v>
      </c>
      <c r="J34" s="203">
        <v>28.42</v>
      </c>
      <c r="K34" s="203">
        <v>0.36</v>
      </c>
      <c r="L34" s="203">
        <v>14.7</v>
      </c>
      <c r="M34" s="203">
        <v>1.08</v>
      </c>
      <c r="N34" s="203">
        <v>1.39</v>
      </c>
      <c r="O34" s="203">
        <v>0</v>
      </c>
      <c r="P34" s="203">
        <v>1.22</v>
      </c>
      <c r="Q34" s="203">
        <v>0.12</v>
      </c>
      <c r="R34" s="203">
        <v>0.5</v>
      </c>
      <c r="S34" s="203">
        <v>0.31</v>
      </c>
      <c r="T34" s="203">
        <v>0</v>
      </c>
      <c r="U34" s="203">
        <v>0.13</v>
      </c>
      <c r="V34" s="203">
        <v>0.24</v>
      </c>
      <c r="W34" s="203">
        <v>0.39</v>
      </c>
      <c r="X34" s="203">
        <v>1.74</v>
      </c>
      <c r="Y34" s="203">
        <v>0</v>
      </c>
      <c r="Z34" s="203">
        <v>2.98</v>
      </c>
      <c r="AA34" s="203">
        <v>1.06</v>
      </c>
      <c r="AB34" s="203">
        <v>0</v>
      </c>
      <c r="AC34" s="203">
        <v>13.5</v>
      </c>
      <c r="AD34" s="203">
        <v>0</v>
      </c>
      <c r="AE34" s="203">
        <v>0</v>
      </c>
      <c r="AF34" s="203">
        <v>0</v>
      </c>
      <c r="AG34" s="203">
        <v>28.92</v>
      </c>
      <c r="AH34" s="203">
        <v>0</v>
      </c>
      <c r="AI34" s="203">
        <v>34.700000000000003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221.87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13.76</v>
      </c>
      <c r="E35" s="203">
        <v>0</v>
      </c>
      <c r="F35" s="203">
        <v>0</v>
      </c>
      <c r="G35" s="203">
        <v>16.489999999999998</v>
      </c>
      <c r="H35" s="203">
        <v>0</v>
      </c>
      <c r="I35" s="203">
        <v>0</v>
      </c>
      <c r="J35" s="203">
        <v>28.42</v>
      </c>
      <c r="K35" s="203">
        <v>0.36</v>
      </c>
      <c r="L35" s="203">
        <v>14.7</v>
      </c>
      <c r="M35" s="203">
        <v>1.08</v>
      </c>
      <c r="N35" s="203">
        <v>1.39</v>
      </c>
      <c r="O35" s="203">
        <v>0</v>
      </c>
      <c r="P35" s="203">
        <v>1.22</v>
      </c>
      <c r="Q35" s="203">
        <v>0.12</v>
      </c>
      <c r="R35" s="203">
        <v>0.5</v>
      </c>
      <c r="S35" s="203">
        <v>0.31</v>
      </c>
      <c r="T35" s="203">
        <v>0</v>
      </c>
      <c r="U35" s="203">
        <v>0.13</v>
      </c>
      <c r="V35" s="203">
        <v>0.24</v>
      </c>
      <c r="W35" s="203">
        <v>0.48</v>
      </c>
      <c r="X35" s="203">
        <v>1.74</v>
      </c>
      <c r="Y35" s="203">
        <v>0</v>
      </c>
      <c r="Z35" s="203">
        <v>2.98</v>
      </c>
      <c r="AA35" s="203">
        <v>1.06</v>
      </c>
      <c r="AB35" s="203">
        <v>0</v>
      </c>
      <c r="AC35" s="203">
        <v>17.39</v>
      </c>
      <c r="AD35" s="203">
        <v>0</v>
      </c>
      <c r="AE35" s="203">
        <v>0</v>
      </c>
      <c r="AF35" s="203">
        <v>0</v>
      </c>
      <c r="AG35" s="203">
        <v>28.92</v>
      </c>
      <c r="AH35" s="203">
        <v>0</v>
      </c>
      <c r="AI35" s="203">
        <v>34.700000000000003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221.87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13.76</v>
      </c>
      <c r="E36" s="203">
        <v>0</v>
      </c>
      <c r="F36" s="203">
        <v>0</v>
      </c>
      <c r="G36" s="203">
        <v>16.489999999999998</v>
      </c>
      <c r="H36" s="203">
        <v>0</v>
      </c>
      <c r="I36" s="203">
        <v>0</v>
      </c>
      <c r="J36" s="203">
        <v>28.42</v>
      </c>
      <c r="K36" s="203">
        <v>0.36</v>
      </c>
      <c r="L36" s="203">
        <v>14.7</v>
      </c>
      <c r="M36" s="203">
        <v>1.08</v>
      </c>
      <c r="N36" s="203">
        <v>1.39</v>
      </c>
      <c r="O36" s="203">
        <v>0</v>
      </c>
      <c r="P36" s="203">
        <v>1.22</v>
      </c>
      <c r="Q36" s="203">
        <v>0.12</v>
      </c>
      <c r="R36" s="203">
        <v>0.5</v>
      </c>
      <c r="S36" s="203">
        <v>0.31</v>
      </c>
      <c r="T36" s="203">
        <v>0</v>
      </c>
      <c r="U36" s="203">
        <v>0.13</v>
      </c>
      <c r="V36" s="203">
        <v>0.24</v>
      </c>
      <c r="W36" s="203">
        <v>0.48</v>
      </c>
      <c r="X36" s="203">
        <v>1.74</v>
      </c>
      <c r="Y36" s="203">
        <v>0</v>
      </c>
      <c r="Z36" s="203">
        <v>2.98</v>
      </c>
      <c r="AA36" s="203">
        <v>1.06</v>
      </c>
      <c r="AB36" s="203">
        <v>0</v>
      </c>
      <c r="AC36" s="203">
        <v>17.39</v>
      </c>
      <c r="AD36" s="203">
        <v>0</v>
      </c>
      <c r="AE36" s="203">
        <v>0</v>
      </c>
      <c r="AF36" s="203">
        <v>0</v>
      </c>
      <c r="AG36" s="203">
        <v>28.92</v>
      </c>
      <c r="AH36" s="203">
        <v>0</v>
      </c>
      <c r="AI36" s="203">
        <v>34.700000000000003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221.87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13.66</v>
      </c>
      <c r="E37" s="203">
        <v>0</v>
      </c>
      <c r="F37" s="203">
        <v>0</v>
      </c>
      <c r="G37" s="203">
        <v>16.489999999999998</v>
      </c>
      <c r="H37" s="203">
        <v>0</v>
      </c>
      <c r="I37" s="203">
        <v>0</v>
      </c>
      <c r="J37" s="203">
        <v>28.42</v>
      </c>
      <c r="K37" s="203">
        <v>0.36</v>
      </c>
      <c r="L37" s="203">
        <v>14.7</v>
      </c>
      <c r="M37" s="203">
        <v>1.08</v>
      </c>
      <c r="N37" s="203">
        <v>1.39</v>
      </c>
      <c r="O37" s="203">
        <v>0</v>
      </c>
      <c r="P37" s="203">
        <v>1.22</v>
      </c>
      <c r="Q37" s="203">
        <v>0.12</v>
      </c>
      <c r="R37" s="203">
        <v>0.5</v>
      </c>
      <c r="S37" s="203">
        <v>0.31</v>
      </c>
      <c r="T37" s="203">
        <v>0</v>
      </c>
      <c r="U37" s="203">
        <v>0.13</v>
      </c>
      <c r="V37" s="203">
        <v>0.24</v>
      </c>
      <c r="W37" s="203">
        <v>0.48</v>
      </c>
      <c r="X37" s="203">
        <v>1.74</v>
      </c>
      <c r="Y37" s="203">
        <v>0</v>
      </c>
      <c r="Z37" s="203">
        <v>2.98</v>
      </c>
      <c r="AA37" s="203">
        <v>1.06</v>
      </c>
      <c r="AB37" s="203">
        <v>0</v>
      </c>
      <c r="AC37" s="203">
        <v>24.92</v>
      </c>
      <c r="AD37" s="203">
        <v>0</v>
      </c>
      <c r="AE37" s="203">
        <v>0</v>
      </c>
      <c r="AF37" s="203">
        <v>0</v>
      </c>
      <c r="AG37" s="203">
        <v>28.92</v>
      </c>
      <c r="AH37" s="203">
        <v>0</v>
      </c>
      <c r="AI37" s="203">
        <v>34.700000000000003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221.87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13.66</v>
      </c>
      <c r="E38" s="203">
        <v>0</v>
      </c>
      <c r="F38" s="203">
        <v>0</v>
      </c>
      <c r="G38" s="203">
        <v>16.489999999999998</v>
      </c>
      <c r="H38" s="203">
        <v>0</v>
      </c>
      <c r="I38" s="203">
        <v>0</v>
      </c>
      <c r="J38" s="203">
        <v>28.42</v>
      </c>
      <c r="K38" s="203">
        <v>0.36</v>
      </c>
      <c r="L38" s="203">
        <v>14.7</v>
      </c>
      <c r="M38" s="203">
        <v>1.08</v>
      </c>
      <c r="N38" s="203">
        <v>1.39</v>
      </c>
      <c r="O38" s="203">
        <v>0</v>
      </c>
      <c r="P38" s="203">
        <v>1.22</v>
      </c>
      <c r="Q38" s="203">
        <v>0.12</v>
      </c>
      <c r="R38" s="203">
        <v>0.5</v>
      </c>
      <c r="S38" s="203">
        <v>0.31</v>
      </c>
      <c r="T38" s="203">
        <v>0</v>
      </c>
      <c r="U38" s="203">
        <v>0.13</v>
      </c>
      <c r="V38" s="203">
        <v>0.24</v>
      </c>
      <c r="W38" s="203">
        <v>0.48</v>
      </c>
      <c r="X38" s="203">
        <v>1.74</v>
      </c>
      <c r="Y38" s="203">
        <v>0</v>
      </c>
      <c r="Z38" s="203">
        <v>2.98</v>
      </c>
      <c r="AA38" s="203">
        <v>1.06</v>
      </c>
      <c r="AB38" s="203">
        <v>0</v>
      </c>
      <c r="AC38" s="203">
        <v>24.92</v>
      </c>
      <c r="AD38" s="203">
        <v>0</v>
      </c>
      <c r="AE38" s="203">
        <v>0</v>
      </c>
      <c r="AF38" s="203">
        <v>0</v>
      </c>
      <c r="AG38" s="203">
        <v>28.92</v>
      </c>
      <c r="AH38" s="203">
        <v>0</v>
      </c>
      <c r="AI38" s="203">
        <v>34.700000000000003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221.87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13.5</v>
      </c>
      <c r="E39" s="203">
        <v>0</v>
      </c>
      <c r="F39" s="203">
        <v>0</v>
      </c>
      <c r="G39" s="203">
        <v>16.489999999999998</v>
      </c>
      <c r="H39" s="203">
        <v>0</v>
      </c>
      <c r="I39" s="203">
        <v>0</v>
      </c>
      <c r="J39" s="203">
        <v>28.42</v>
      </c>
      <c r="K39" s="203">
        <v>0.36</v>
      </c>
      <c r="L39" s="203">
        <v>14.7</v>
      </c>
      <c r="M39" s="203">
        <v>1.08</v>
      </c>
      <c r="N39" s="203">
        <v>1.39</v>
      </c>
      <c r="O39" s="203">
        <v>0</v>
      </c>
      <c r="P39" s="203">
        <v>1.22</v>
      </c>
      <c r="Q39" s="203">
        <v>0.12</v>
      </c>
      <c r="R39" s="203">
        <v>0.5</v>
      </c>
      <c r="S39" s="203">
        <v>0.31</v>
      </c>
      <c r="T39" s="203">
        <v>0</v>
      </c>
      <c r="U39" s="203">
        <v>0.13</v>
      </c>
      <c r="V39" s="203">
        <v>0.24</v>
      </c>
      <c r="W39" s="203">
        <v>0.48</v>
      </c>
      <c r="X39" s="203">
        <v>1.74</v>
      </c>
      <c r="Y39" s="203">
        <v>0</v>
      </c>
      <c r="Z39" s="203">
        <v>2.98</v>
      </c>
      <c r="AA39" s="203">
        <v>1.06</v>
      </c>
      <c r="AB39" s="203">
        <v>0</v>
      </c>
      <c r="AC39" s="203">
        <v>24.92</v>
      </c>
      <c r="AD39" s="203">
        <v>0</v>
      </c>
      <c r="AE39" s="203">
        <v>0</v>
      </c>
      <c r="AF39" s="203">
        <v>0</v>
      </c>
      <c r="AG39" s="203">
        <v>28.92</v>
      </c>
      <c r="AH39" s="203">
        <v>0</v>
      </c>
      <c r="AI39" s="203">
        <v>34.700000000000003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219.7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13.5</v>
      </c>
      <c r="E40" s="203">
        <v>0</v>
      </c>
      <c r="F40" s="203">
        <v>0</v>
      </c>
      <c r="G40" s="203">
        <v>16.489999999999998</v>
      </c>
      <c r="H40" s="203">
        <v>0</v>
      </c>
      <c r="I40" s="203">
        <v>0</v>
      </c>
      <c r="J40" s="203">
        <v>28.42</v>
      </c>
      <c r="K40" s="203">
        <v>0.36</v>
      </c>
      <c r="L40" s="203">
        <v>14.7</v>
      </c>
      <c r="M40" s="203">
        <v>1.08</v>
      </c>
      <c r="N40" s="203">
        <v>1.39</v>
      </c>
      <c r="O40" s="203">
        <v>0</v>
      </c>
      <c r="P40" s="203">
        <v>1.22</v>
      </c>
      <c r="Q40" s="203">
        <v>0.12</v>
      </c>
      <c r="R40" s="203">
        <v>0.5</v>
      </c>
      <c r="S40" s="203">
        <v>0.31</v>
      </c>
      <c r="T40" s="203">
        <v>0</v>
      </c>
      <c r="U40" s="203">
        <v>0.13</v>
      </c>
      <c r="V40" s="203">
        <v>0.24</v>
      </c>
      <c r="W40" s="203">
        <v>0.48</v>
      </c>
      <c r="X40" s="203">
        <v>1.74</v>
      </c>
      <c r="Y40" s="203">
        <v>0</v>
      </c>
      <c r="Z40" s="203">
        <v>2.98</v>
      </c>
      <c r="AA40" s="203">
        <v>1.06</v>
      </c>
      <c r="AB40" s="203">
        <v>0</v>
      </c>
      <c r="AC40" s="203">
        <v>24.92</v>
      </c>
      <c r="AD40" s="203">
        <v>0</v>
      </c>
      <c r="AE40" s="203">
        <v>0</v>
      </c>
      <c r="AF40" s="203">
        <v>0</v>
      </c>
      <c r="AG40" s="203">
        <v>28.92</v>
      </c>
      <c r="AH40" s="203">
        <v>0</v>
      </c>
      <c r="AI40" s="203">
        <v>34.700000000000003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219.7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13.5</v>
      </c>
      <c r="E41" s="203">
        <v>0</v>
      </c>
      <c r="F41" s="203">
        <v>0</v>
      </c>
      <c r="G41" s="203">
        <v>16.489999999999998</v>
      </c>
      <c r="H41" s="203">
        <v>0</v>
      </c>
      <c r="I41" s="203">
        <v>0</v>
      </c>
      <c r="J41" s="203">
        <v>28.42</v>
      </c>
      <c r="K41" s="203">
        <v>0.36</v>
      </c>
      <c r="L41" s="203">
        <v>14.7</v>
      </c>
      <c r="M41" s="203">
        <v>1.08</v>
      </c>
      <c r="N41" s="203">
        <v>1.39</v>
      </c>
      <c r="O41" s="203">
        <v>0</v>
      </c>
      <c r="P41" s="203">
        <v>1.22</v>
      </c>
      <c r="Q41" s="203">
        <v>0.12</v>
      </c>
      <c r="R41" s="203">
        <v>0.5</v>
      </c>
      <c r="S41" s="203">
        <v>0.31</v>
      </c>
      <c r="T41" s="203">
        <v>0</v>
      </c>
      <c r="U41" s="203">
        <v>0.13</v>
      </c>
      <c r="V41" s="203">
        <v>0.24</v>
      </c>
      <c r="W41" s="203">
        <v>0.48</v>
      </c>
      <c r="X41" s="203">
        <v>1.74</v>
      </c>
      <c r="Y41" s="203">
        <v>0</v>
      </c>
      <c r="Z41" s="203">
        <v>2.98</v>
      </c>
      <c r="AA41" s="203">
        <v>1.06</v>
      </c>
      <c r="AB41" s="203">
        <v>0</v>
      </c>
      <c r="AC41" s="203">
        <v>24.92</v>
      </c>
      <c r="AD41" s="203">
        <v>0</v>
      </c>
      <c r="AE41" s="203">
        <v>0</v>
      </c>
      <c r="AF41" s="203">
        <v>0</v>
      </c>
      <c r="AG41" s="203">
        <v>28.92</v>
      </c>
      <c r="AH41" s="203">
        <v>0</v>
      </c>
      <c r="AI41" s="203">
        <v>34.700000000000003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219.7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13.4</v>
      </c>
      <c r="E42" s="203">
        <v>0</v>
      </c>
      <c r="F42" s="203">
        <v>0</v>
      </c>
      <c r="G42" s="203">
        <v>16.489999999999998</v>
      </c>
      <c r="H42" s="203">
        <v>0</v>
      </c>
      <c r="I42" s="203">
        <v>0</v>
      </c>
      <c r="J42" s="203">
        <v>28.42</v>
      </c>
      <c r="K42" s="203">
        <v>0.36</v>
      </c>
      <c r="L42" s="203">
        <v>14.7</v>
      </c>
      <c r="M42" s="203">
        <v>1.08</v>
      </c>
      <c r="N42" s="203">
        <v>1.39</v>
      </c>
      <c r="O42" s="203">
        <v>0</v>
      </c>
      <c r="P42" s="203">
        <v>1.22</v>
      </c>
      <c r="Q42" s="203">
        <v>0.12</v>
      </c>
      <c r="R42" s="203">
        <v>0.5</v>
      </c>
      <c r="S42" s="203">
        <v>0.31</v>
      </c>
      <c r="T42" s="203">
        <v>0</v>
      </c>
      <c r="U42" s="203">
        <v>0.13</v>
      </c>
      <c r="V42" s="203">
        <v>0.24</v>
      </c>
      <c r="W42" s="203">
        <v>0.48</v>
      </c>
      <c r="X42" s="203">
        <v>1.74</v>
      </c>
      <c r="Y42" s="203">
        <v>0</v>
      </c>
      <c r="Z42" s="203">
        <v>2.98</v>
      </c>
      <c r="AA42" s="203">
        <v>1.06</v>
      </c>
      <c r="AB42" s="203">
        <v>0</v>
      </c>
      <c r="AC42" s="203">
        <v>24.92</v>
      </c>
      <c r="AD42" s="203">
        <v>0</v>
      </c>
      <c r="AE42" s="203">
        <v>0</v>
      </c>
      <c r="AF42" s="203">
        <v>0</v>
      </c>
      <c r="AG42" s="203">
        <v>28.92</v>
      </c>
      <c r="AH42" s="203">
        <v>0</v>
      </c>
      <c r="AI42" s="203">
        <v>34.700000000000003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219.7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13.34</v>
      </c>
      <c r="E43" s="203">
        <v>0</v>
      </c>
      <c r="F43" s="203">
        <v>0</v>
      </c>
      <c r="G43" s="203">
        <v>16.489999999999998</v>
      </c>
      <c r="H43" s="203">
        <v>0</v>
      </c>
      <c r="I43" s="203">
        <v>0</v>
      </c>
      <c r="J43" s="203">
        <v>28.42</v>
      </c>
      <c r="K43" s="203">
        <v>4.55</v>
      </c>
      <c r="L43" s="203">
        <v>61.8</v>
      </c>
      <c r="M43" s="203">
        <v>1.08</v>
      </c>
      <c r="N43" s="203">
        <v>1.39</v>
      </c>
      <c r="O43" s="203">
        <v>0</v>
      </c>
      <c r="P43" s="203">
        <v>1.22</v>
      </c>
      <c r="Q43" s="203">
        <v>0.12</v>
      </c>
      <c r="R43" s="203">
        <v>0.5</v>
      </c>
      <c r="S43" s="203">
        <v>0.31</v>
      </c>
      <c r="T43" s="203">
        <v>0</v>
      </c>
      <c r="U43" s="203">
        <v>0.13</v>
      </c>
      <c r="V43" s="203">
        <v>0.24</v>
      </c>
      <c r="W43" s="203">
        <v>0.48</v>
      </c>
      <c r="X43" s="203">
        <v>1.74</v>
      </c>
      <c r="Y43" s="203">
        <v>0</v>
      </c>
      <c r="Z43" s="203">
        <v>2.98</v>
      </c>
      <c r="AA43" s="203">
        <v>1.06</v>
      </c>
      <c r="AB43" s="203">
        <v>0</v>
      </c>
      <c r="AC43" s="203">
        <v>24.92</v>
      </c>
      <c r="AD43" s="203">
        <v>0</v>
      </c>
      <c r="AE43" s="203">
        <v>0</v>
      </c>
      <c r="AF43" s="203">
        <v>0</v>
      </c>
      <c r="AG43" s="203">
        <v>28.92</v>
      </c>
      <c r="AH43" s="203">
        <v>0</v>
      </c>
      <c r="AI43" s="203">
        <v>34.700000000000003</v>
      </c>
      <c r="AJ43" s="203">
        <v>0</v>
      </c>
      <c r="AK43" s="203">
        <v>19.61</v>
      </c>
      <c r="AL43" s="203">
        <v>0</v>
      </c>
      <c r="AM43" s="203">
        <v>0</v>
      </c>
      <c r="AN43" s="203">
        <v>0</v>
      </c>
      <c r="AO43" s="203">
        <v>219.7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13.34</v>
      </c>
      <c r="E44" s="203">
        <v>0</v>
      </c>
      <c r="F44" s="203">
        <v>0</v>
      </c>
      <c r="G44" s="203">
        <v>16.489999999999998</v>
      </c>
      <c r="H44" s="203">
        <v>0</v>
      </c>
      <c r="I44" s="203">
        <v>0</v>
      </c>
      <c r="J44" s="203">
        <v>28.42</v>
      </c>
      <c r="K44" s="203">
        <v>4.55</v>
      </c>
      <c r="L44" s="203">
        <v>121.43</v>
      </c>
      <c r="M44" s="203">
        <v>1.08</v>
      </c>
      <c r="N44" s="203">
        <v>1.39</v>
      </c>
      <c r="O44" s="203">
        <v>0</v>
      </c>
      <c r="P44" s="203">
        <v>1.22</v>
      </c>
      <c r="Q44" s="203">
        <v>0.12</v>
      </c>
      <c r="R44" s="203">
        <v>0.5</v>
      </c>
      <c r="S44" s="203">
        <v>0.31</v>
      </c>
      <c r="T44" s="203">
        <v>0</v>
      </c>
      <c r="U44" s="203">
        <v>0.13</v>
      </c>
      <c r="V44" s="203">
        <v>0.24</v>
      </c>
      <c r="W44" s="203">
        <v>0.48</v>
      </c>
      <c r="X44" s="203">
        <v>1.74</v>
      </c>
      <c r="Y44" s="203">
        <v>0</v>
      </c>
      <c r="Z44" s="203">
        <v>2.98</v>
      </c>
      <c r="AA44" s="203">
        <v>1.06</v>
      </c>
      <c r="AB44" s="203">
        <v>0</v>
      </c>
      <c r="AC44" s="203">
        <v>24.92</v>
      </c>
      <c r="AD44" s="203">
        <v>0</v>
      </c>
      <c r="AE44" s="203">
        <v>0</v>
      </c>
      <c r="AF44" s="203">
        <v>0</v>
      </c>
      <c r="AG44" s="203">
        <v>28.92</v>
      </c>
      <c r="AH44" s="203">
        <v>0</v>
      </c>
      <c r="AI44" s="203">
        <v>34.700000000000003</v>
      </c>
      <c r="AJ44" s="203">
        <v>0</v>
      </c>
      <c r="AK44" s="203">
        <v>19.61</v>
      </c>
      <c r="AL44" s="203">
        <v>0</v>
      </c>
      <c r="AM44" s="203">
        <v>0</v>
      </c>
      <c r="AN44" s="203">
        <v>0</v>
      </c>
      <c r="AO44" s="203">
        <v>219.7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13.27</v>
      </c>
      <c r="E45" s="203">
        <v>0</v>
      </c>
      <c r="F45" s="203">
        <v>0</v>
      </c>
      <c r="G45" s="203">
        <v>16.489999999999998</v>
      </c>
      <c r="H45" s="203">
        <v>0</v>
      </c>
      <c r="I45" s="203">
        <v>0</v>
      </c>
      <c r="J45" s="203">
        <v>28.42</v>
      </c>
      <c r="K45" s="203">
        <v>4.55</v>
      </c>
      <c r="L45" s="203">
        <v>181.07</v>
      </c>
      <c r="M45" s="203">
        <v>1.08</v>
      </c>
      <c r="N45" s="203">
        <v>1.39</v>
      </c>
      <c r="O45" s="203">
        <v>0</v>
      </c>
      <c r="P45" s="203">
        <v>1.22</v>
      </c>
      <c r="Q45" s="203">
        <v>1.52</v>
      </c>
      <c r="R45" s="203">
        <v>6.13</v>
      </c>
      <c r="S45" s="203">
        <v>4.25</v>
      </c>
      <c r="T45" s="203">
        <v>0</v>
      </c>
      <c r="U45" s="203">
        <v>0.13</v>
      </c>
      <c r="V45" s="203">
        <v>0.24</v>
      </c>
      <c r="W45" s="203">
        <v>0.48</v>
      </c>
      <c r="X45" s="203">
        <v>1.74</v>
      </c>
      <c r="Y45" s="203">
        <v>0</v>
      </c>
      <c r="Z45" s="203">
        <v>2.98</v>
      </c>
      <c r="AA45" s="203">
        <v>1.06</v>
      </c>
      <c r="AB45" s="203">
        <v>0</v>
      </c>
      <c r="AC45" s="203">
        <v>24.92</v>
      </c>
      <c r="AD45" s="203">
        <v>0</v>
      </c>
      <c r="AE45" s="203">
        <v>0</v>
      </c>
      <c r="AF45" s="203">
        <v>0</v>
      </c>
      <c r="AG45" s="203">
        <v>28.92</v>
      </c>
      <c r="AH45" s="203">
        <v>0</v>
      </c>
      <c r="AI45" s="203">
        <v>34.700000000000003</v>
      </c>
      <c r="AJ45" s="203">
        <v>0</v>
      </c>
      <c r="AK45" s="203">
        <v>19.61</v>
      </c>
      <c r="AL45" s="203">
        <v>0</v>
      </c>
      <c r="AM45" s="203">
        <v>0</v>
      </c>
      <c r="AN45" s="203">
        <v>0</v>
      </c>
      <c r="AO45" s="203">
        <v>219.7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13.27</v>
      </c>
      <c r="E46" s="203">
        <v>0</v>
      </c>
      <c r="F46" s="203">
        <v>0</v>
      </c>
      <c r="G46" s="203">
        <v>16.489999999999998</v>
      </c>
      <c r="H46" s="203">
        <v>0</v>
      </c>
      <c r="I46" s="203">
        <v>0</v>
      </c>
      <c r="J46" s="203">
        <v>28.42</v>
      </c>
      <c r="K46" s="203">
        <v>4.55</v>
      </c>
      <c r="L46" s="203">
        <v>181.07</v>
      </c>
      <c r="M46" s="203">
        <v>1.08</v>
      </c>
      <c r="N46" s="203">
        <v>1.39</v>
      </c>
      <c r="O46" s="203">
        <v>0</v>
      </c>
      <c r="P46" s="203">
        <v>1.22</v>
      </c>
      <c r="Q46" s="203">
        <v>1.52</v>
      </c>
      <c r="R46" s="203">
        <v>6.13</v>
      </c>
      <c r="S46" s="203">
        <v>4.25</v>
      </c>
      <c r="T46" s="203">
        <v>0</v>
      </c>
      <c r="U46" s="203">
        <v>0.13</v>
      </c>
      <c r="V46" s="203">
        <v>0.24</v>
      </c>
      <c r="W46" s="203">
        <v>0.48</v>
      </c>
      <c r="X46" s="203">
        <v>1.74</v>
      </c>
      <c r="Y46" s="203">
        <v>0</v>
      </c>
      <c r="Z46" s="203">
        <v>2.98</v>
      </c>
      <c r="AA46" s="203">
        <v>1.06</v>
      </c>
      <c r="AB46" s="203">
        <v>0</v>
      </c>
      <c r="AC46" s="203">
        <v>24.92</v>
      </c>
      <c r="AD46" s="203">
        <v>0</v>
      </c>
      <c r="AE46" s="203">
        <v>0</v>
      </c>
      <c r="AF46" s="203">
        <v>0</v>
      </c>
      <c r="AG46" s="203">
        <v>28.92</v>
      </c>
      <c r="AH46" s="203">
        <v>0</v>
      </c>
      <c r="AI46" s="203">
        <v>34.700000000000003</v>
      </c>
      <c r="AJ46" s="203">
        <v>0</v>
      </c>
      <c r="AK46" s="203">
        <v>19.61</v>
      </c>
      <c r="AL46" s="203">
        <v>0</v>
      </c>
      <c r="AM46" s="203">
        <v>0</v>
      </c>
      <c r="AN46" s="203">
        <v>0</v>
      </c>
      <c r="AO46" s="203">
        <v>219.7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13.21</v>
      </c>
      <c r="E47" s="203">
        <v>0</v>
      </c>
      <c r="F47" s="203">
        <v>0</v>
      </c>
      <c r="G47" s="203">
        <v>16.489999999999998</v>
      </c>
      <c r="H47" s="203">
        <v>0</v>
      </c>
      <c r="I47" s="203">
        <v>0</v>
      </c>
      <c r="J47" s="203">
        <v>28.42</v>
      </c>
      <c r="K47" s="203">
        <v>4.55</v>
      </c>
      <c r="L47" s="203">
        <v>181.07</v>
      </c>
      <c r="M47" s="203">
        <v>1.08</v>
      </c>
      <c r="N47" s="203">
        <v>1.39</v>
      </c>
      <c r="O47" s="203">
        <v>0</v>
      </c>
      <c r="P47" s="203">
        <v>1.22</v>
      </c>
      <c r="Q47" s="203">
        <v>1.52</v>
      </c>
      <c r="R47" s="203">
        <v>6.13</v>
      </c>
      <c r="S47" s="203">
        <v>4.25</v>
      </c>
      <c r="T47" s="203">
        <v>0</v>
      </c>
      <c r="U47" s="203">
        <v>0.84</v>
      </c>
      <c r="V47" s="203">
        <v>0.24</v>
      </c>
      <c r="W47" s="203">
        <v>0.48</v>
      </c>
      <c r="X47" s="203">
        <v>1.74</v>
      </c>
      <c r="Y47" s="203">
        <v>0</v>
      </c>
      <c r="Z47" s="203">
        <v>2.52</v>
      </c>
      <c r="AA47" s="203">
        <v>1.06</v>
      </c>
      <c r="AB47" s="203">
        <v>0</v>
      </c>
      <c r="AC47" s="203">
        <v>15.78</v>
      </c>
      <c r="AD47" s="203">
        <v>0</v>
      </c>
      <c r="AE47" s="203">
        <v>0</v>
      </c>
      <c r="AF47" s="203">
        <v>0</v>
      </c>
      <c r="AG47" s="203">
        <v>28.92</v>
      </c>
      <c r="AH47" s="203">
        <v>0</v>
      </c>
      <c r="AI47" s="203">
        <v>34.700000000000003</v>
      </c>
      <c r="AJ47" s="203">
        <v>0</v>
      </c>
      <c r="AK47" s="203">
        <v>19.61</v>
      </c>
      <c r="AL47" s="203">
        <v>0</v>
      </c>
      <c r="AM47" s="203">
        <v>0</v>
      </c>
      <c r="AN47" s="203">
        <v>0</v>
      </c>
      <c r="AO47" s="203">
        <v>219.7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13.21</v>
      </c>
      <c r="E48" s="203">
        <v>0</v>
      </c>
      <c r="F48" s="203">
        <v>0</v>
      </c>
      <c r="G48" s="203">
        <v>16.489999999999998</v>
      </c>
      <c r="H48" s="203">
        <v>0</v>
      </c>
      <c r="I48" s="203">
        <v>0</v>
      </c>
      <c r="J48" s="203">
        <v>28.42</v>
      </c>
      <c r="K48" s="203">
        <v>4.55</v>
      </c>
      <c r="L48" s="203">
        <v>181.07</v>
      </c>
      <c r="M48" s="203">
        <v>1.08</v>
      </c>
      <c r="N48" s="203">
        <v>1.39</v>
      </c>
      <c r="O48" s="203">
        <v>0</v>
      </c>
      <c r="P48" s="203">
        <v>1.22</v>
      </c>
      <c r="Q48" s="203">
        <v>1.52</v>
      </c>
      <c r="R48" s="203">
        <v>6.13</v>
      </c>
      <c r="S48" s="203">
        <v>4.25</v>
      </c>
      <c r="T48" s="203">
        <v>0</v>
      </c>
      <c r="U48" s="203">
        <v>0.87</v>
      </c>
      <c r="V48" s="203">
        <v>0.24</v>
      </c>
      <c r="W48" s="203">
        <v>0.48</v>
      </c>
      <c r="X48" s="203">
        <v>1.74</v>
      </c>
      <c r="Y48" s="203">
        <v>0</v>
      </c>
      <c r="Z48" s="203">
        <v>2.52</v>
      </c>
      <c r="AA48" s="203">
        <v>1.06</v>
      </c>
      <c r="AB48" s="203">
        <v>0</v>
      </c>
      <c r="AC48" s="203">
        <v>15.78</v>
      </c>
      <c r="AD48" s="203">
        <v>0</v>
      </c>
      <c r="AE48" s="203">
        <v>0</v>
      </c>
      <c r="AF48" s="203">
        <v>0</v>
      </c>
      <c r="AG48" s="203">
        <v>28.92</v>
      </c>
      <c r="AH48" s="203">
        <v>0</v>
      </c>
      <c r="AI48" s="203">
        <v>34.700000000000003</v>
      </c>
      <c r="AJ48" s="203">
        <v>0</v>
      </c>
      <c r="AK48" s="203">
        <v>19.61</v>
      </c>
      <c r="AL48" s="203">
        <v>0</v>
      </c>
      <c r="AM48" s="203">
        <v>0</v>
      </c>
      <c r="AN48" s="203">
        <v>0</v>
      </c>
      <c r="AO48" s="203">
        <v>219.7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13.08</v>
      </c>
      <c r="E49" s="203">
        <v>0</v>
      </c>
      <c r="F49" s="203">
        <v>0</v>
      </c>
      <c r="G49" s="203">
        <v>16.489999999999998</v>
      </c>
      <c r="H49" s="203">
        <v>0</v>
      </c>
      <c r="I49" s="203">
        <v>0</v>
      </c>
      <c r="J49" s="203">
        <v>28.42</v>
      </c>
      <c r="K49" s="203">
        <v>4.55</v>
      </c>
      <c r="L49" s="203">
        <v>181.07</v>
      </c>
      <c r="M49" s="203">
        <v>1.08</v>
      </c>
      <c r="N49" s="203">
        <v>1.39</v>
      </c>
      <c r="O49" s="203">
        <v>0</v>
      </c>
      <c r="P49" s="203">
        <v>1.22</v>
      </c>
      <c r="Q49" s="203">
        <v>1.52</v>
      </c>
      <c r="R49" s="203">
        <v>6.13</v>
      </c>
      <c r="S49" s="203">
        <v>4.25</v>
      </c>
      <c r="T49" s="203">
        <v>0</v>
      </c>
      <c r="U49" s="203">
        <v>0.9</v>
      </c>
      <c r="V49" s="203">
        <v>0.24</v>
      </c>
      <c r="W49" s="203">
        <v>0.48</v>
      </c>
      <c r="X49" s="203">
        <v>1.74</v>
      </c>
      <c r="Y49" s="203">
        <v>0</v>
      </c>
      <c r="Z49" s="203">
        <v>2.52</v>
      </c>
      <c r="AA49" s="203">
        <v>1.06</v>
      </c>
      <c r="AB49" s="203">
        <v>0</v>
      </c>
      <c r="AC49" s="203">
        <v>15.78</v>
      </c>
      <c r="AD49" s="203">
        <v>0</v>
      </c>
      <c r="AE49" s="203">
        <v>0</v>
      </c>
      <c r="AF49" s="203">
        <v>0</v>
      </c>
      <c r="AG49" s="203">
        <v>28.92</v>
      </c>
      <c r="AH49" s="203">
        <v>0</v>
      </c>
      <c r="AI49" s="203">
        <v>34.700000000000003</v>
      </c>
      <c r="AJ49" s="203">
        <v>0</v>
      </c>
      <c r="AK49" s="203">
        <v>19.61</v>
      </c>
      <c r="AL49" s="203">
        <v>0</v>
      </c>
      <c r="AM49" s="203">
        <v>0</v>
      </c>
      <c r="AN49" s="203">
        <v>0</v>
      </c>
      <c r="AO49" s="203">
        <v>219.7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13.08</v>
      </c>
      <c r="E50" s="203">
        <v>0</v>
      </c>
      <c r="F50" s="203">
        <v>0</v>
      </c>
      <c r="G50" s="203">
        <v>16.489999999999998</v>
      </c>
      <c r="H50" s="203">
        <v>0</v>
      </c>
      <c r="I50" s="203">
        <v>0</v>
      </c>
      <c r="J50" s="203">
        <v>28.42</v>
      </c>
      <c r="K50" s="203">
        <v>4.55</v>
      </c>
      <c r="L50" s="203">
        <v>181.07</v>
      </c>
      <c r="M50" s="203">
        <v>1.08</v>
      </c>
      <c r="N50" s="203">
        <v>1.39</v>
      </c>
      <c r="O50" s="203">
        <v>0</v>
      </c>
      <c r="P50" s="203">
        <v>1.22</v>
      </c>
      <c r="Q50" s="203">
        <v>1.52</v>
      </c>
      <c r="R50" s="203">
        <v>6.13</v>
      </c>
      <c r="S50" s="203">
        <v>4.25</v>
      </c>
      <c r="T50" s="203">
        <v>0</v>
      </c>
      <c r="U50" s="203">
        <v>0.92</v>
      </c>
      <c r="V50" s="203">
        <v>3.01</v>
      </c>
      <c r="W50" s="203">
        <v>0.48</v>
      </c>
      <c r="X50" s="203">
        <v>1.74</v>
      </c>
      <c r="Y50" s="203">
        <v>0</v>
      </c>
      <c r="Z50" s="203">
        <v>2.52</v>
      </c>
      <c r="AA50" s="203">
        <v>12.28</v>
      </c>
      <c r="AB50" s="203">
        <v>0</v>
      </c>
      <c r="AC50" s="203">
        <v>15.78</v>
      </c>
      <c r="AD50" s="203">
        <v>0</v>
      </c>
      <c r="AE50" s="203">
        <v>0</v>
      </c>
      <c r="AF50" s="203">
        <v>0</v>
      </c>
      <c r="AG50" s="203">
        <v>28.92</v>
      </c>
      <c r="AH50" s="203">
        <v>0</v>
      </c>
      <c r="AI50" s="203">
        <v>34.700000000000003</v>
      </c>
      <c r="AJ50" s="203">
        <v>0</v>
      </c>
      <c r="AK50" s="203">
        <v>19.61</v>
      </c>
      <c r="AL50" s="203">
        <v>0</v>
      </c>
      <c r="AM50" s="203">
        <v>0</v>
      </c>
      <c r="AN50" s="203">
        <v>0</v>
      </c>
      <c r="AO50" s="203">
        <v>219.7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13.01</v>
      </c>
      <c r="E51" s="203">
        <v>0</v>
      </c>
      <c r="F51" s="203">
        <v>0</v>
      </c>
      <c r="G51" s="203">
        <v>16.489999999999998</v>
      </c>
      <c r="H51" s="203">
        <v>0</v>
      </c>
      <c r="I51" s="203">
        <v>0</v>
      </c>
      <c r="J51" s="203">
        <v>28.42</v>
      </c>
      <c r="K51" s="203">
        <v>4.55</v>
      </c>
      <c r="L51" s="203">
        <v>181.07</v>
      </c>
      <c r="M51" s="203">
        <v>1.08</v>
      </c>
      <c r="N51" s="203">
        <v>1.39</v>
      </c>
      <c r="O51" s="203">
        <v>0</v>
      </c>
      <c r="P51" s="203">
        <v>1.22</v>
      </c>
      <c r="Q51" s="203">
        <v>1.52</v>
      </c>
      <c r="R51" s="203">
        <v>5.19</v>
      </c>
      <c r="S51" s="203">
        <v>4.25</v>
      </c>
      <c r="T51" s="203">
        <v>0</v>
      </c>
      <c r="U51" s="203">
        <v>0.95</v>
      </c>
      <c r="V51" s="203">
        <v>3.01</v>
      </c>
      <c r="W51" s="203">
        <v>0.48</v>
      </c>
      <c r="X51" s="203">
        <v>1.74</v>
      </c>
      <c r="Y51" s="203">
        <v>0</v>
      </c>
      <c r="Z51" s="203">
        <v>2.52</v>
      </c>
      <c r="AA51" s="203">
        <v>12.28</v>
      </c>
      <c r="AB51" s="203">
        <v>0</v>
      </c>
      <c r="AC51" s="203">
        <v>13.5</v>
      </c>
      <c r="AD51" s="203">
        <v>0</v>
      </c>
      <c r="AE51" s="203">
        <v>0</v>
      </c>
      <c r="AF51" s="203">
        <v>0</v>
      </c>
      <c r="AG51" s="203">
        <v>28.92</v>
      </c>
      <c r="AH51" s="203">
        <v>0</v>
      </c>
      <c r="AI51" s="203">
        <v>34.700000000000003</v>
      </c>
      <c r="AJ51" s="203">
        <v>0</v>
      </c>
      <c r="AK51" s="203">
        <v>19.61</v>
      </c>
      <c r="AL51" s="203">
        <v>0</v>
      </c>
      <c r="AM51" s="203">
        <v>0</v>
      </c>
      <c r="AN51" s="203">
        <v>0</v>
      </c>
      <c r="AO51" s="203">
        <v>215.34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13.01</v>
      </c>
      <c r="E52" s="203">
        <v>0</v>
      </c>
      <c r="F52" s="203">
        <v>0</v>
      </c>
      <c r="G52" s="203">
        <v>16.489999999999998</v>
      </c>
      <c r="H52" s="203">
        <v>0</v>
      </c>
      <c r="I52" s="203">
        <v>0</v>
      </c>
      <c r="J52" s="203">
        <v>28.42</v>
      </c>
      <c r="K52" s="203">
        <v>4.55</v>
      </c>
      <c r="L52" s="203">
        <v>181.07</v>
      </c>
      <c r="M52" s="203">
        <v>1.08</v>
      </c>
      <c r="N52" s="203">
        <v>1.39</v>
      </c>
      <c r="O52" s="203">
        <v>0</v>
      </c>
      <c r="P52" s="203">
        <v>1.22</v>
      </c>
      <c r="Q52" s="203">
        <v>0.73</v>
      </c>
      <c r="R52" s="203">
        <v>6.13</v>
      </c>
      <c r="S52" s="203">
        <v>4.25</v>
      </c>
      <c r="T52" s="203">
        <v>0</v>
      </c>
      <c r="U52" s="203">
        <v>0.98</v>
      </c>
      <c r="V52" s="203">
        <v>3.01</v>
      </c>
      <c r="W52" s="203">
        <v>0.48</v>
      </c>
      <c r="X52" s="203">
        <v>1.74</v>
      </c>
      <c r="Y52" s="203">
        <v>0</v>
      </c>
      <c r="Z52" s="203">
        <v>2.52</v>
      </c>
      <c r="AA52" s="203">
        <v>12.28</v>
      </c>
      <c r="AB52" s="203">
        <v>0</v>
      </c>
      <c r="AC52" s="203">
        <v>13.5</v>
      </c>
      <c r="AD52" s="203">
        <v>0</v>
      </c>
      <c r="AE52" s="203">
        <v>0</v>
      </c>
      <c r="AF52" s="203">
        <v>0</v>
      </c>
      <c r="AG52" s="203">
        <v>28.92</v>
      </c>
      <c r="AH52" s="203">
        <v>0</v>
      </c>
      <c r="AI52" s="203">
        <v>34.700000000000003</v>
      </c>
      <c r="AJ52" s="203">
        <v>0</v>
      </c>
      <c r="AK52" s="203">
        <v>19.61</v>
      </c>
      <c r="AL52" s="203">
        <v>0</v>
      </c>
      <c r="AM52" s="203">
        <v>0</v>
      </c>
      <c r="AN52" s="203">
        <v>0</v>
      </c>
      <c r="AO52" s="203">
        <v>215.34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13.01</v>
      </c>
      <c r="E53" s="203">
        <v>0</v>
      </c>
      <c r="F53" s="203">
        <v>0</v>
      </c>
      <c r="G53" s="203">
        <v>16.489999999999998</v>
      </c>
      <c r="H53" s="203">
        <v>0</v>
      </c>
      <c r="I53" s="203">
        <v>0</v>
      </c>
      <c r="J53" s="203">
        <v>28.42</v>
      </c>
      <c r="K53" s="203">
        <v>4.55</v>
      </c>
      <c r="L53" s="203">
        <v>181.07</v>
      </c>
      <c r="M53" s="203">
        <v>1.08</v>
      </c>
      <c r="N53" s="203">
        <v>1.39</v>
      </c>
      <c r="O53" s="203">
        <v>0</v>
      </c>
      <c r="P53" s="203">
        <v>1.22</v>
      </c>
      <c r="Q53" s="203">
        <v>1.51</v>
      </c>
      <c r="R53" s="203">
        <v>6.13</v>
      </c>
      <c r="S53" s="203">
        <v>4.25</v>
      </c>
      <c r="T53" s="203">
        <v>0</v>
      </c>
      <c r="U53" s="203">
        <v>1</v>
      </c>
      <c r="V53" s="203">
        <v>3.01</v>
      </c>
      <c r="W53" s="203">
        <v>0.48</v>
      </c>
      <c r="X53" s="203">
        <v>1.74</v>
      </c>
      <c r="Y53" s="203">
        <v>0</v>
      </c>
      <c r="Z53" s="203">
        <v>2.98</v>
      </c>
      <c r="AA53" s="203">
        <v>11.67</v>
      </c>
      <c r="AB53" s="203">
        <v>0</v>
      </c>
      <c r="AC53" s="203">
        <v>13.5</v>
      </c>
      <c r="AD53" s="203">
        <v>0</v>
      </c>
      <c r="AE53" s="203">
        <v>0</v>
      </c>
      <c r="AF53" s="203">
        <v>0</v>
      </c>
      <c r="AG53" s="203">
        <v>28.92</v>
      </c>
      <c r="AH53" s="203">
        <v>0</v>
      </c>
      <c r="AI53" s="203">
        <v>34.700000000000003</v>
      </c>
      <c r="AJ53" s="203">
        <v>0</v>
      </c>
      <c r="AK53" s="203">
        <v>19.61</v>
      </c>
      <c r="AL53" s="203">
        <v>0</v>
      </c>
      <c r="AM53" s="203">
        <v>0</v>
      </c>
      <c r="AN53" s="203">
        <v>0</v>
      </c>
      <c r="AO53" s="203">
        <v>215.34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13.01</v>
      </c>
      <c r="E54" s="203">
        <v>0</v>
      </c>
      <c r="F54" s="203">
        <v>0</v>
      </c>
      <c r="G54" s="203">
        <v>16.489999999999998</v>
      </c>
      <c r="H54" s="203">
        <v>0</v>
      </c>
      <c r="I54" s="203">
        <v>0</v>
      </c>
      <c r="J54" s="203">
        <v>28.42</v>
      </c>
      <c r="K54" s="203">
        <v>4.55</v>
      </c>
      <c r="L54" s="203">
        <v>181.07</v>
      </c>
      <c r="M54" s="203">
        <v>1.08</v>
      </c>
      <c r="N54" s="203">
        <v>1.39</v>
      </c>
      <c r="O54" s="203">
        <v>0</v>
      </c>
      <c r="P54" s="203">
        <v>1.22</v>
      </c>
      <c r="Q54" s="203">
        <v>1.51</v>
      </c>
      <c r="R54" s="203">
        <v>6.13</v>
      </c>
      <c r="S54" s="203">
        <v>4.25</v>
      </c>
      <c r="T54" s="203">
        <v>0</v>
      </c>
      <c r="U54" s="203">
        <v>1.03</v>
      </c>
      <c r="V54" s="203">
        <v>3.01</v>
      </c>
      <c r="W54" s="203">
        <v>0.48</v>
      </c>
      <c r="X54" s="203">
        <v>1.74</v>
      </c>
      <c r="Y54" s="203">
        <v>0</v>
      </c>
      <c r="Z54" s="203">
        <v>33.71</v>
      </c>
      <c r="AA54" s="203">
        <v>11.67</v>
      </c>
      <c r="AB54" s="203">
        <v>0</v>
      </c>
      <c r="AC54" s="203">
        <v>13.5</v>
      </c>
      <c r="AD54" s="203">
        <v>0</v>
      </c>
      <c r="AE54" s="203">
        <v>0</v>
      </c>
      <c r="AF54" s="203">
        <v>0</v>
      </c>
      <c r="AG54" s="203">
        <v>28.92</v>
      </c>
      <c r="AH54" s="203">
        <v>0</v>
      </c>
      <c r="AI54" s="203">
        <v>34.700000000000003</v>
      </c>
      <c r="AJ54" s="203">
        <v>0</v>
      </c>
      <c r="AK54" s="203">
        <v>19.61</v>
      </c>
      <c r="AL54" s="203">
        <v>0</v>
      </c>
      <c r="AM54" s="203">
        <v>0</v>
      </c>
      <c r="AN54" s="203">
        <v>0</v>
      </c>
      <c r="AO54" s="203">
        <v>215.34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12.95</v>
      </c>
      <c r="E55" s="203">
        <v>0</v>
      </c>
      <c r="F55" s="203">
        <v>0</v>
      </c>
      <c r="G55" s="203">
        <v>16.489999999999998</v>
      </c>
      <c r="H55" s="203">
        <v>0</v>
      </c>
      <c r="I55" s="203">
        <v>0</v>
      </c>
      <c r="J55" s="203">
        <v>28.42</v>
      </c>
      <c r="K55" s="203">
        <v>4.55</v>
      </c>
      <c r="L55" s="203">
        <v>181.07</v>
      </c>
      <c r="M55" s="203">
        <v>1.08</v>
      </c>
      <c r="N55" s="203">
        <v>1.39</v>
      </c>
      <c r="O55" s="203">
        <v>0</v>
      </c>
      <c r="P55" s="203">
        <v>1.22</v>
      </c>
      <c r="Q55" s="203">
        <v>1.51</v>
      </c>
      <c r="R55" s="203">
        <v>6.13</v>
      </c>
      <c r="S55" s="203">
        <v>4.25</v>
      </c>
      <c r="T55" s="203">
        <v>0</v>
      </c>
      <c r="U55" s="203">
        <v>1.06</v>
      </c>
      <c r="V55" s="203">
        <v>3.01</v>
      </c>
      <c r="W55" s="203">
        <v>4.87</v>
      </c>
      <c r="X55" s="203">
        <v>1.74</v>
      </c>
      <c r="Y55" s="203">
        <v>0</v>
      </c>
      <c r="Z55" s="203">
        <v>33.71</v>
      </c>
      <c r="AA55" s="203">
        <v>11.67</v>
      </c>
      <c r="AB55" s="203">
        <v>0</v>
      </c>
      <c r="AC55" s="203">
        <v>13.5</v>
      </c>
      <c r="AD55" s="203">
        <v>0</v>
      </c>
      <c r="AE55" s="203">
        <v>0</v>
      </c>
      <c r="AF55" s="203">
        <v>0</v>
      </c>
      <c r="AG55" s="203">
        <v>28.92</v>
      </c>
      <c r="AH55" s="203">
        <v>0</v>
      </c>
      <c r="AI55" s="203">
        <v>34.700000000000003</v>
      </c>
      <c r="AJ55" s="203">
        <v>0</v>
      </c>
      <c r="AK55" s="203">
        <v>10.89</v>
      </c>
      <c r="AL55" s="203">
        <v>0</v>
      </c>
      <c r="AM55" s="203">
        <v>0</v>
      </c>
      <c r="AN55" s="203">
        <v>0</v>
      </c>
      <c r="AO55" s="203">
        <v>215.34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12.95</v>
      </c>
      <c r="E56" s="203">
        <v>0</v>
      </c>
      <c r="F56" s="203">
        <v>0</v>
      </c>
      <c r="G56" s="203">
        <v>16.489999999999998</v>
      </c>
      <c r="H56" s="203">
        <v>0</v>
      </c>
      <c r="I56" s="203">
        <v>0</v>
      </c>
      <c r="J56" s="203">
        <v>28.42</v>
      </c>
      <c r="K56" s="203">
        <v>4.55</v>
      </c>
      <c r="L56" s="203">
        <v>181.07</v>
      </c>
      <c r="M56" s="203">
        <v>1.08</v>
      </c>
      <c r="N56" s="203">
        <v>1.39</v>
      </c>
      <c r="O56" s="203">
        <v>0</v>
      </c>
      <c r="P56" s="203">
        <v>1.22</v>
      </c>
      <c r="Q56" s="203">
        <v>1.51</v>
      </c>
      <c r="R56" s="203">
        <v>6.13</v>
      </c>
      <c r="S56" s="203">
        <v>4.25</v>
      </c>
      <c r="T56" s="203">
        <v>0</v>
      </c>
      <c r="U56" s="203">
        <v>0.44</v>
      </c>
      <c r="V56" s="203">
        <v>3.01</v>
      </c>
      <c r="W56" s="203">
        <v>4.87</v>
      </c>
      <c r="X56" s="203">
        <v>21.44</v>
      </c>
      <c r="Y56" s="203">
        <v>0</v>
      </c>
      <c r="Z56" s="203">
        <v>33.71</v>
      </c>
      <c r="AA56" s="203">
        <v>11.67</v>
      </c>
      <c r="AB56" s="203">
        <v>0</v>
      </c>
      <c r="AC56" s="203">
        <v>13.5</v>
      </c>
      <c r="AD56" s="203">
        <v>0</v>
      </c>
      <c r="AE56" s="203">
        <v>0</v>
      </c>
      <c r="AF56" s="203">
        <v>0</v>
      </c>
      <c r="AG56" s="203">
        <v>28.92</v>
      </c>
      <c r="AH56" s="203">
        <v>0</v>
      </c>
      <c r="AI56" s="203">
        <v>34.700000000000003</v>
      </c>
      <c r="AJ56" s="203">
        <v>0</v>
      </c>
      <c r="AK56" s="203">
        <v>10.89</v>
      </c>
      <c r="AL56" s="203">
        <v>0</v>
      </c>
      <c r="AM56" s="203">
        <v>0</v>
      </c>
      <c r="AN56" s="203">
        <v>0</v>
      </c>
      <c r="AO56" s="203">
        <v>215.34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12.95</v>
      </c>
      <c r="E57" s="203">
        <v>0</v>
      </c>
      <c r="F57" s="203">
        <v>0</v>
      </c>
      <c r="G57" s="203">
        <v>16.489999999999998</v>
      </c>
      <c r="H57" s="203">
        <v>0</v>
      </c>
      <c r="I57" s="203">
        <v>0</v>
      </c>
      <c r="J57" s="203">
        <v>28.42</v>
      </c>
      <c r="K57" s="203">
        <v>4.55</v>
      </c>
      <c r="L57" s="203">
        <v>181.07</v>
      </c>
      <c r="M57" s="203">
        <v>1.08</v>
      </c>
      <c r="N57" s="203">
        <v>1.39</v>
      </c>
      <c r="O57" s="203">
        <v>0</v>
      </c>
      <c r="P57" s="203">
        <v>1.22</v>
      </c>
      <c r="Q57" s="203">
        <v>1.51</v>
      </c>
      <c r="R57" s="203">
        <v>6.13</v>
      </c>
      <c r="S57" s="203">
        <v>4.25</v>
      </c>
      <c r="T57" s="203">
        <v>0</v>
      </c>
      <c r="U57" s="203">
        <v>0.4</v>
      </c>
      <c r="V57" s="203">
        <v>3.01</v>
      </c>
      <c r="W57" s="203">
        <v>4.87</v>
      </c>
      <c r="X57" s="203">
        <v>21.44</v>
      </c>
      <c r="Y57" s="203">
        <v>0</v>
      </c>
      <c r="Z57" s="203">
        <v>33.71</v>
      </c>
      <c r="AA57" s="203">
        <v>11.67</v>
      </c>
      <c r="AB57" s="203">
        <v>0</v>
      </c>
      <c r="AC57" s="203">
        <v>13.8</v>
      </c>
      <c r="AD57" s="203">
        <v>0</v>
      </c>
      <c r="AE57" s="203">
        <v>0</v>
      </c>
      <c r="AF57" s="203">
        <v>0</v>
      </c>
      <c r="AG57" s="203">
        <v>28.92</v>
      </c>
      <c r="AH57" s="203">
        <v>0</v>
      </c>
      <c r="AI57" s="203">
        <v>34.700000000000003</v>
      </c>
      <c r="AJ57" s="203">
        <v>0</v>
      </c>
      <c r="AK57" s="203">
        <v>10.89</v>
      </c>
      <c r="AL57" s="203">
        <v>0</v>
      </c>
      <c r="AM57" s="203">
        <v>0</v>
      </c>
      <c r="AN57" s="203">
        <v>0</v>
      </c>
      <c r="AO57" s="203">
        <v>215.34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12.95</v>
      </c>
      <c r="E58" s="203">
        <v>0</v>
      </c>
      <c r="F58" s="203">
        <v>0</v>
      </c>
      <c r="G58" s="203">
        <v>16.489999999999998</v>
      </c>
      <c r="H58" s="203">
        <v>0</v>
      </c>
      <c r="I58" s="203">
        <v>0</v>
      </c>
      <c r="J58" s="203">
        <v>28.42</v>
      </c>
      <c r="K58" s="203">
        <v>4.55</v>
      </c>
      <c r="L58" s="203">
        <v>181.07</v>
      </c>
      <c r="M58" s="203">
        <v>1.08</v>
      </c>
      <c r="N58" s="203">
        <v>1.39</v>
      </c>
      <c r="O58" s="203">
        <v>0</v>
      </c>
      <c r="P58" s="203">
        <v>1.22</v>
      </c>
      <c r="Q58" s="203">
        <v>1.51</v>
      </c>
      <c r="R58" s="203">
        <v>6.13</v>
      </c>
      <c r="S58" s="203">
        <v>4.25</v>
      </c>
      <c r="T58" s="203">
        <v>0</v>
      </c>
      <c r="U58" s="203">
        <v>0.4</v>
      </c>
      <c r="V58" s="203">
        <v>3.01</v>
      </c>
      <c r="W58" s="203">
        <v>4.87</v>
      </c>
      <c r="X58" s="203">
        <v>21.44</v>
      </c>
      <c r="Y58" s="203">
        <v>0</v>
      </c>
      <c r="Z58" s="203">
        <v>33.71</v>
      </c>
      <c r="AA58" s="203">
        <v>11.67</v>
      </c>
      <c r="AB58" s="203">
        <v>0</v>
      </c>
      <c r="AC58" s="203">
        <v>13.8</v>
      </c>
      <c r="AD58" s="203">
        <v>0</v>
      </c>
      <c r="AE58" s="203">
        <v>0</v>
      </c>
      <c r="AF58" s="203">
        <v>0</v>
      </c>
      <c r="AG58" s="203">
        <v>28.92</v>
      </c>
      <c r="AH58" s="203">
        <v>0</v>
      </c>
      <c r="AI58" s="203">
        <v>34.700000000000003</v>
      </c>
      <c r="AJ58" s="203">
        <v>0</v>
      </c>
      <c r="AK58" s="203">
        <v>10.89</v>
      </c>
      <c r="AL58" s="203">
        <v>0</v>
      </c>
      <c r="AM58" s="203">
        <v>0</v>
      </c>
      <c r="AN58" s="203">
        <v>0</v>
      </c>
      <c r="AO58" s="203">
        <v>215.34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12.92</v>
      </c>
      <c r="E59" s="203">
        <v>0</v>
      </c>
      <c r="F59" s="203">
        <v>0</v>
      </c>
      <c r="G59" s="203">
        <v>16.489999999999998</v>
      </c>
      <c r="H59" s="203">
        <v>0</v>
      </c>
      <c r="I59" s="203">
        <v>0</v>
      </c>
      <c r="J59" s="203">
        <v>28.42</v>
      </c>
      <c r="K59" s="203">
        <v>4.55</v>
      </c>
      <c r="L59" s="203">
        <v>181.07</v>
      </c>
      <c r="M59" s="203">
        <v>1.08</v>
      </c>
      <c r="N59" s="203">
        <v>1.39</v>
      </c>
      <c r="O59" s="203">
        <v>0</v>
      </c>
      <c r="P59" s="203">
        <v>1.22</v>
      </c>
      <c r="Q59" s="203">
        <v>1.51</v>
      </c>
      <c r="R59" s="203">
        <v>6.13</v>
      </c>
      <c r="S59" s="203">
        <v>4.25</v>
      </c>
      <c r="T59" s="203">
        <v>0</v>
      </c>
      <c r="U59" s="203">
        <v>0.16</v>
      </c>
      <c r="V59" s="203">
        <v>3.01</v>
      </c>
      <c r="W59" s="203">
        <v>4.87</v>
      </c>
      <c r="X59" s="203">
        <v>1.74</v>
      </c>
      <c r="Y59" s="203">
        <v>0</v>
      </c>
      <c r="Z59" s="203">
        <v>33.71</v>
      </c>
      <c r="AA59" s="203">
        <v>11.67</v>
      </c>
      <c r="AB59" s="203">
        <v>0</v>
      </c>
      <c r="AC59" s="203">
        <v>13.8</v>
      </c>
      <c r="AD59" s="203">
        <v>0</v>
      </c>
      <c r="AE59" s="203">
        <v>0</v>
      </c>
      <c r="AF59" s="203">
        <v>0</v>
      </c>
      <c r="AG59" s="203">
        <v>28.92</v>
      </c>
      <c r="AH59" s="203">
        <v>0</v>
      </c>
      <c r="AI59" s="203">
        <v>34.700000000000003</v>
      </c>
      <c r="AJ59" s="203">
        <v>0</v>
      </c>
      <c r="AK59" s="203">
        <v>10.89</v>
      </c>
      <c r="AL59" s="203">
        <v>0</v>
      </c>
      <c r="AM59" s="203">
        <v>0</v>
      </c>
      <c r="AN59" s="203">
        <v>0</v>
      </c>
      <c r="AO59" s="203">
        <v>215.34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12.92</v>
      </c>
      <c r="E60" s="203">
        <v>0</v>
      </c>
      <c r="F60" s="203">
        <v>0</v>
      </c>
      <c r="G60" s="203">
        <v>16.489999999999998</v>
      </c>
      <c r="H60" s="203">
        <v>0</v>
      </c>
      <c r="I60" s="203">
        <v>0</v>
      </c>
      <c r="J60" s="203">
        <v>28.42</v>
      </c>
      <c r="K60" s="203">
        <v>4.55</v>
      </c>
      <c r="L60" s="203">
        <v>181.07</v>
      </c>
      <c r="M60" s="203">
        <v>1.08</v>
      </c>
      <c r="N60" s="203">
        <v>1.39</v>
      </c>
      <c r="O60" s="203">
        <v>0</v>
      </c>
      <c r="P60" s="203">
        <v>1.22</v>
      </c>
      <c r="Q60" s="203">
        <v>1.51</v>
      </c>
      <c r="R60" s="203">
        <v>6.13</v>
      </c>
      <c r="S60" s="203">
        <v>4.25</v>
      </c>
      <c r="T60" s="203">
        <v>0</v>
      </c>
      <c r="U60" s="203">
        <v>0</v>
      </c>
      <c r="V60" s="203">
        <v>3.01</v>
      </c>
      <c r="W60" s="203">
        <v>4.87</v>
      </c>
      <c r="X60" s="203">
        <v>1.74</v>
      </c>
      <c r="Y60" s="203">
        <v>0</v>
      </c>
      <c r="Z60" s="203">
        <v>33.71</v>
      </c>
      <c r="AA60" s="203">
        <v>11.67</v>
      </c>
      <c r="AB60" s="203">
        <v>0</v>
      </c>
      <c r="AC60" s="203">
        <v>13.8</v>
      </c>
      <c r="AD60" s="203">
        <v>0</v>
      </c>
      <c r="AE60" s="203">
        <v>0</v>
      </c>
      <c r="AF60" s="203">
        <v>0</v>
      </c>
      <c r="AG60" s="203">
        <v>28.92</v>
      </c>
      <c r="AH60" s="203">
        <v>0</v>
      </c>
      <c r="AI60" s="203">
        <v>34.700000000000003</v>
      </c>
      <c r="AJ60" s="203">
        <v>0</v>
      </c>
      <c r="AK60" s="203">
        <v>10.89</v>
      </c>
      <c r="AL60" s="203">
        <v>0</v>
      </c>
      <c r="AM60" s="203">
        <v>0</v>
      </c>
      <c r="AN60" s="203">
        <v>0</v>
      </c>
      <c r="AO60" s="203">
        <v>215.34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12.92</v>
      </c>
      <c r="E61" s="203">
        <v>0</v>
      </c>
      <c r="F61" s="203">
        <v>0</v>
      </c>
      <c r="G61" s="203">
        <v>16.489999999999998</v>
      </c>
      <c r="H61" s="203">
        <v>0</v>
      </c>
      <c r="I61" s="203">
        <v>0</v>
      </c>
      <c r="J61" s="203">
        <v>28.42</v>
      </c>
      <c r="K61" s="203">
        <v>4.55</v>
      </c>
      <c r="L61" s="203">
        <v>181.07</v>
      </c>
      <c r="M61" s="203">
        <v>1.08</v>
      </c>
      <c r="N61" s="203">
        <v>1.39</v>
      </c>
      <c r="O61" s="203">
        <v>0</v>
      </c>
      <c r="P61" s="203">
        <v>1.22</v>
      </c>
      <c r="Q61" s="203">
        <v>1.51</v>
      </c>
      <c r="R61" s="203">
        <v>6.13</v>
      </c>
      <c r="S61" s="203">
        <v>4.25</v>
      </c>
      <c r="T61" s="203">
        <v>0</v>
      </c>
      <c r="U61" s="203">
        <v>0</v>
      </c>
      <c r="V61" s="203">
        <v>3.01</v>
      </c>
      <c r="W61" s="203">
        <v>4.87</v>
      </c>
      <c r="X61" s="203">
        <v>1.74</v>
      </c>
      <c r="Y61" s="203">
        <v>0</v>
      </c>
      <c r="Z61" s="203">
        <v>33.71</v>
      </c>
      <c r="AA61" s="203">
        <v>11.67</v>
      </c>
      <c r="AB61" s="203">
        <v>0</v>
      </c>
      <c r="AC61" s="203">
        <v>13.8</v>
      </c>
      <c r="AD61" s="203">
        <v>0</v>
      </c>
      <c r="AE61" s="203">
        <v>0</v>
      </c>
      <c r="AF61" s="203">
        <v>0</v>
      </c>
      <c r="AG61" s="203">
        <v>28.92</v>
      </c>
      <c r="AH61" s="203">
        <v>0</v>
      </c>
      <c r="AI61" s="203">
        <v>34.700000000000003</v>
      </c>
      <c r="AJ61" s="203">
        <v>0</v>
      </c>
      <c r="AK61" s="203">
        <v>10.89</v>
      </c>
      <c r="AL61" s="203">
        <v>0</v>
      </c>
      <c r="AM61" s="203">
        <v>0</v>
      </c>
      <c r="AN61" s="203">
        <v>0</v>
      </c>
      <c r="AO61" s="203">
        <v>215.34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12.92</v>
      </c>
      <c r="E62" s="203">
        <v>0</v>
      </c>
      <c r="F62" s="203">
        <v>0</v>
      </c>
      <c r="G62" s="203">
        <v>16.489999999999998</v>
      </c>
      <c r="H62" s="203">
        <v>0</v>
      </c>
      <c r="I62" s="203">
        <v>0</v>
      </c>
      <c r="J62" s="203">
        <v>28.42</v>
      </c>
      <c r="K62" s="203">
        <v>4.55</v>
      </c>
      <c r="L62" s="203">
        <v>181.07</v>
      </c>
      <c r="M62" s="203">
        <v>1.08</v>
      </c>
      <c r="N62" s="203">
        <v>1.39</v>
      </c>
      <c r="O62" s="203">
        <v>0</v>
      </c>
      <c r="P62" s="203">
        <v>1.22</v>
      </c>
      <c r="Q62" s="203">
        <v>1.51</v>
      </c>
      <c r="R62" s="203">
        <v>6.13</v>
      </c>
      <c r="S62" s="203">
        <v>4.25</v>
      </c>
      <c r="T62" s="203">
        <v>0</v>
      </c>
      <c r="U62" s="203">
        <v>0</v>
      </c>
      <c r="V62" s="203">
        <v>3.01</v>
      </c>
      <c r="W62" s="203">
        <v>4.87</v>
      </c>
      <c r="X62" s="203">
        <v>1.74</v>
      </c>
      <c r="Y62" s="203">
        <v>0</v>
      </c>
      <c r="Z62" s="203">
        <v>33.71</v>
      </c>
      <c r="AA62" s="203">
        <v>11.67</v>
      </c>
      <c r="AB62" s="203">
        <v>0</v>
      </c>
      <c r="AC62" s="203">
        <v>13.8</v>
      </c>
      <c r="AD62" s="203">
        <v>0</v>
      </c>
      <c r="AE62" s="203">
        <v>0</v>
      </c>
      <c r="AF62" s="203">
        <v>0</v>
      </c>
      <c r="AG62" s="203">
        <v>28.92</v>
      </c>
      <c r="AH62" s="203">
        <v>0</v>
      </c>
      <c r="AI62" s="203">
        <v>34.700000000000003</v>
      </c>
      <c r="AJ62" s="203">
        <v>0</v>
      </c>
      <c r="AK62" s="203">
        <v>10.89</v>
      </c>
      <c r="AL62" s="203">
        <v>0</v>
      </c>
      <c r="AM62" s="203">
        <v>0</v>
      </c>
      <c r="AN62" s="203">
        <v>0</v>
      </c>
      <c r="AO62" s="203">
        <v>215.34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12.98</v>
      </c>
      <c r="E63" s="203">
        <v>0</v>
      </c>
      <c r="F63" s="203">
        <v>0</v>
      </c>
      <c r="G63" s="203">
        <v>16.489999999999998</v>
      </c>
      <c r="H63" s="203">
        <v>0</v>
      </c>
      <c r="I63" s="203">
        <v>0</v>
      </c>
      <c r="J63" s="203">
        <v>28.42</v>
      </c>
      <c r="K63" s="203">
        <v>4.55</v>
      </c>
      <c r="L63" s="203">
        <v>181.07</v>
      </c>
      <c r="M63" s="203">
        <v>1.08</v>
      </c>
      <c r="N63" s="203">
        <v>1.39</v>
      </c>
      <c r="O63" s="203">
        <v>0</v>
      </c>
      <c r="P63" s="203">
        <v>1.22</v>
      </c>
      <c r="Q63" s="203">
        <v>1.51</v>
      </c>
      <c r="R63" s="203">
        <v>6.13</v>
      </c>
      <c r="S63" s="203">
        <v>4.25</v>
      </c>
      <c r="T63" s="203">
        <v>0</v>
      </c>
      <c r="U63" s="203">
        <v>0</v>
      </c>
      <c r="V63" s="203">
        <v>3.01</v>
      </c>
      <c r="W63" s="203">
        <v>0.59</v>
      </c>
      <c r="X63" s="203">
        <v>1.74</v>
      </c>
      <c r="Y63" s="203">
        <v>0</v>
      </c>
      <c r="Z63" s="203">
        <v>33.71</v>
      </c>
      <c r="AA63" s="203">
        <v>11.67</v>
      </c>
      <c r="AB63" s="203">
        <v>0</v>
      </c>
      <c r="AC63" s="203">
        <v>13.8</v>
      </c>
      <c r="AD63" s="203">
        <v>0</v>
      </c>
      <c r="AE63" s="203">
        <v>0</v>
      </c>
      <c r="AF63" s="203">
        <v>0</v>
      </c>
      <c r="AG63" s="203">
        <v>28.92</v>
      </c>
      <c r="AH63" s="203">
        <v>0</v>
      </c>
      <c r="AI63" s="203">
        <v>34.700000000000003</v>
      </c>
      <c r="AJ63" s="203">
        <v>0</v>
      </c>
      <c r="AK63" s="203">
        <v>10.89</v>
      </c>
      <c r="AL63" s="203">
        <v>0</v>
      </c>
      <c r="AM63" s="203">
        <v>0</v>
      </c>
      <c r="AN63" s="203">
        <v>0</v>
      </c>
      <c r="AO63" s="203">
        <v>215.34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12.98</v>
      </c>
      <c r="E64" s="203">
        <v>0</v>
      </c>
      <c r="F64" s="203">
        <v>0</v>
      </c>
      <c r="G64" s="203">
        <v>16.489999999999998</v>
      </c>
      <c r="H64" s="203">
        <v>0</v>
      </c>
      <c r="I64" s="203">
        <v>0</v>
      </c>
      <c r="J64" s="203">
        <v>28.42</v>
      </c>
      <c r="K64" s="203">
        <v>4.55</v>
      </c>
      <c r="L64" s="203">
        <v>181.07</v>
      </c>
      <c r="M64" s="203">
        <v>1.08</v>
      </c>
      <c r="N64" s="203">
        <v>1.39</v>
      </c>
      <c r="O64" s="203">
        <v>0</v>
      </c>
      <c r="P64" s="203">
        <v>1.22</v>
      </c>
      <c r="Q64" s="203">
        <v>1.51</v>
      </c>
      <c r="R64" s="203">
        <v>6.13</v>
      </c>
      <c r="S64" s="203">
        <v>4.25</v>
      </c>
      <c r="T64" s="203">
        <v>0</v>
      </c>
      <c r="U64" s="203">
        <v>0</v>
      </c>
      <c r="V64" s="203">
        <v>3.01</v>
      </c>
      <c r="W64" s="203">
        <v>0.48</v>
      </c>
      <c r="X64" s="203">
        <v>1.74</v>
      </c>
      <c r="Y64" s="203">
        <v>0</v>
      </c>
      <c r="Z64" s="203">
        <v>33.71</v>
      </c>
      <c r="AA64" s="203">
        <v>11.67</v>
      </c>
      <c r="AB64" s="203">
        <v>0</v>
      </c>
      <c r="AC64" s="203">
        <v>13.8</v>
      </c>
      <c r="AD64" s="203">
        <v>0</v>
      </c>
      <c r="AE64" s="203">
        <v>0</v>
      </c>
      <c r="AF64" s="203">
        <v>0</v>
      </c>
      <c r="AG64" s="203">
        <v>28.92</v>
      </c>
      <c r="AH64" s="203">
        <v>0</v>
      </c>
      <c r="AI64" s="203">
        <v>34.700000000000003</v>
      </c>
      <c r="AJ64" s="203">
        <v>0</v>
      </c>
      <c r="AK64" s="203">
        <v>10.89</v>
      </c>
      <c r="AL64" s="203">
        <v>0</v>
      </c>
      <c r="AM64" s="203">
        <v>0</v>
      </c>
      <c r="AN64" s="203">
        <v>0</v>
      </c>
      <c r="AO64" s="203">
        <v>215.34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12.98</v>
      </c>
      <c r="E65" s="203">
        <v>0</v>
      </c>
      <c r="F65" s="203">
        <v>0</v>
      </c>
      <c r="G65" s="203">
        <v>16.489999999999998</v>
      </c>
      <c r="H65" s="203">
        <v>0</v>
      </c>
      <c r="I65" s="203">
        <v>0</v>
      </c>
      <c r="J65" s="203">
        <v>28.42</v>
      </c>
      <c r="K65" s="203">
        <v>4.57</v>
      </c>
      <c r="L65" s="203">
        <v>181.07</v>
      </c>
      <c r="M65" s="203">
        <v>1.08</v>
      </c>
      <c r="N65" s="203">
        <v>1.39</v>
      </c>
      <c r="O65" s="203">
        <v>0</v>
      </c>
      <c r="P65" s="203">
        <v>1.22</v>
      </c>
      <c r="Q65" s="203">
        <v>1.51</v>
      </c>
      <c r="R65" s="203">
        <v>6.13</v>
      </c>
      <c r="S65" s="203">
        <v>4.25</v>
      </c>
      <c r="T65" s="203">
        <v>0</v>
      </c>
      <c r="U65" s="203">
        <v>0</v>
      </c>
      <c r="V65" s="203">
        <v>3.01</v>
      </c>
      <c r="W65" s="203">
        <v>0.48</v>
      </c>
      <c r="X65" s="203">
        <v>1.74</v>
      </c>
      <c r="Y65" s="203">
        <v>0</v>
      </c>
      <c r="Z65" s="203">
        <v>33.71</v>
      </c>
      <c r="AA65" s="203">
        <v>11.67</v>
      </c>
      <c r="AB65" s="203">
        <v>0</v>
      </c>
      <c r="AC65" s="203">
        <v>13.8</v>
      </c>
      <c r="AD65" s="203">
        <v>0</v>
      </c>
      <c r="AE65" s="203">
        <v>0</v>
      </c>
      <c r="AF65" s="203">
        <v>0</v>
      </c>
      <c r="AG65" s="203">
        <v>28.92</v>
      </c>
      <c r="AH65" s="203">
        <v>0</v>
      </c>
      <c r="AI65" s="203">
        <v>34.700000000000003</v>
      </c>
      <c r="AJ65" s="203">
        <v>0</v>
      </c>
      <c r="AK65" s="203">
        <v>10.89</v>
      </c>
      <c r="AL65" s="203">
        <v>0</v>
      </c>
      <c r="AM65" s="203">
        <v>0</v>
      </c>
      <c r="AN65" s="203">
        <v>0</v>
      </c>
      <c r="AO65" s="203">
        <v>215.34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12.98</v>
      </c>
      <c r="E66" s="203">
        <v>0</v>
      </c>
      <c r="F66" s="203">
        <v>0</v>
      </c>
      <c r="G66" s="203">
        <v>16.489999999999998</v>
      </c>
      <c r="H66" s="203">
        <v>0</v>
      </c>
      <c r="I66" s="203">
        <v>0</v>
      </c>
      <c r="J66" s="203">
        <v>28.42</v>
      </c>
      <c r="K66" s="203">
        <v>4.55</v>
      </c>
      <c r="L66" s="203">
        <v>181.07</v>
      </c>
      <c r="M66" s="203">
        <v>1.08</v>
      </c>
      <c r="N66" s="203">
        <v>1.39</v>
      </c>
      <c r="O66" s="203">
        <v>0</v>
      </c>
      <c r="P66" s="203">
        <v>1.22</v>
      </c>
      <c r="Q66" s="203">
        <v>1.51</v>
      </c>
      <c r="R66" s="203">
        <v>6.13</v>
      </c>
      <c r="S66" s="203">
        <v>4.25</v>
      </c>
      <c r="T66" s="203">
        <v>0</v>
      </c>
      <c r="U66" s="203">
        <v>0</v>
      </c>
      <c r="V66" s="203">
        <v>3.01</v>
      </c>
      <c r="W66" s="203">
        <v>0.48</v>
      </c>
      <c r="X66" s="203">
        <v>1.74</v>
      </c>
      <c r="Y66" s="203">
        <v>0</v>
      </c>
      <c r="Z66" s="203">
        <v>33.71</v>
      </c>
      <c r="AA66" s="203">
        <v>11.67</v>
      </c>
      <c r="AB66" s="203">
        <v>0</v>
      </c>
      <c r="AC66" s="203">
        <v>13.8</v>
      </c>
      <c r="AD66" s="203">
        <v>0</v>
      </c>
      <c r="AE66" s="203">
        <v>0</v>
      </c>
      <c r="AF66" s="203">
        <v>0</v>
      </c>
      <c r="AG66" s="203">
        <v>28.92</v>
      </c>
      <c r="AH66" s="203">
        <v>0</v>
      </c>
      <c r="AI66" s="203">
        <v>34.700000000000003</v>
      </c>
      <c r="AJ66" s="203">
        <v>0</v>
      </c>
      <c r="AK66" s="203">
        <v>10.89</v>
      </c>
      <c r="AL66" s="203">
        <v>0</v>
      </c>
      <c r="AM66" s="203">
        <v>0</v>
      </c>
      <c r="AN66" s="203">
        <v>0</v>
      </c>
      <c r="AO66" s="203">
        <v>215.34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12.98</v>
      </c>
      <c r="E67" s="203">
        <v>0</v>
      </c>
      <c r="F67" s="203">
        <v>0</v>
      </c>
      <c r="G67" s="203">
        <v>16.489999999999998</v>
      </c>
      <c r="H67" s="203">
        <v>0</v>
      </c>
      <c r="I67" s="203">
        <v>0</v>
      </c>
      <c r="J67" s="203">
        <v>28.42</v>
      </c>
      <c r="K67" s="203">
        <v>4.55</v>
      </c>
      <c r="L67" s="203">
        <v>181.07</v>
      </c>
      <c r="M67" s="203">
        <v>1.08</v>
      </c>
      <c r="N67" s="203">
        <v>1.39</v>
      </c>
      <c r="O67" s="203">
        <v>0</v>
      </c>
      <c r="P67" s="203">
        <v>1.22</v>
      </c>
      <c r="Q67" s="203">
        <v>1.51</v>
      </c>
      <c r="R67" s="203">
        <v>6.13</v>
      </c>
      <c r="S67" s="203">
        <v>4.25</v>
      </c>
      <c r="T67" s="203">
        <v>0</v>
      </c>
      <c r="U67" s="203">
        <v>0</v>
      </c>
      <c r="V67" s="203">
        <v>3.01</v>
      </c>
      <c r="W67" s="203">
        <v>0.48</v>
      </c>
      <c r="X67" s="203">
        <v>1.74</v>
      </c>
      <c r="Y67" s="203">
        <v>0</v>
      </c>
      <c r="Z67" s="203">
        <v>33.71</v>
      </c>
      <c r="AA67" s="203">
        <v>11.67</v>
      </c>
      <c r="AB67" s="203">
        <v>0</v>
      </c>
      <c r="AC67" s="203">
        <v>13.8</v>
      </c>
      <c r="AD67" s="203">
        <v>0</v>
      </c>
      <c r="AE67" s="203">
        <v>0</v>
      </c>
      <c r="AF67" s="203">
        <v>0</v>
      </c>
      <c r="AG67" s="203">
        <v>8.68</v>
      </c>
      <c r="AH67" s="203">
        <v>20.239999999999998</v>
      </c>
      <c r="AI67" s="203">
        <v>34.700000000000003</v>
      </c>
      <c r="AJ67" s="203">
        <v>0</v>
      </c>
      <c r="AK67" s="203">
        <v>10.89</v>
      </c>
      <c r="AL67" s="203">
        <v>0</v>
      </c>
      <c r="AM67" s="203">
        <v>0</v>
      </c>
      <c r="AN67" s="203">
        <v>0</v>
      </c>
      <c r="AO67" s="203">
        <v>215.34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12.98</v>
      </c>
      <c r="E68" s="203">
        <v>0</v>
      </c>
      <c r="F68" s="203">
        <v>0</v>
      </c>
      <c r="G68" s="203">
        <v>16.489999999999998</v>
      </c>
      <c r="H68" s="203">
        <v>0</v>
      </c>
      <c r="I68" s="203">
        <v>0</v>
      </c>
      <c r="J68" s="203">
        <v>28.42</v>
      </c>
      <c r="K68" s="203">
        <v>4.55</v>
      </c>
      <c r="L68" s="203">
        <v>181.07</v>
      </c>
      <c r="M68" s="203">
        <v>1.08</v>
      </c>
      <c r="N68" s="203">
        <v>1.39</v>
      </c>
      <c r="O68" s="203">
        <v>0</v>
      </c>
      <c r="P68" s="203">
        <v>1.22</v>
      </c>
      <c r="Q68" s="203">
        <v>1.51</v>
      </c>
      <c r="R68" s="203">
        <v>6.13</v>
      </c>
      <c r="S68" s="203">
        <v>4.25</v>
      </c>
      <c r="T68" s="203">
        <v>0</v>
      </c>
      <c r="U68" s="203">
        <v>0</v>
      </c>
      <c r="V68" s="203">
        <v>3.01</v>
      </c>
      <c r="W68" s="203">
        <v>0.48</v>
      </c>
      <c r="X68" s="203">
        <v>1.74</v>
      </c>
      <c r="Y68" s="203">
        <v>0</v>
      </c>
      <c r="Z68" s="203">
        <v>2.98</v>
      </c>
      <c r="AA68" s="203">
        <v>11.67</v>
      </c>
      <c r="AB68" s="203">
        <v>0</v>
      </c>
      <c r="AC68" s="203">
        <v>13.8</v>
      </c>
      <c r="AD68" s="203">
        <v>0</v>
      </c>
      <c r="AE68" s="203">
        <v>0</v>
      </c>
      <c r="AF68" s="203">
        <v>0</v>
      </c>
      <c r="AG68" s="203">
        <v>8.68</v>
      </c>
      <c r="AH68" s="203">
        <v>20.239999999999998</v>
      </c>
      <c r="AI68" s="203">
        <v>34.700000000000003</v>
      </c>
      <c r="AJ68" s="203">
        <v>0</v>
      </c>
      <c r="AK68" s="203">
        <v>10.89</v>
      </c>
      <c r="AL68" s="203">
        <v>0</v>
      </c>
      <c r="AM68" s="203">
        <v>0</v>
      </c>
      <c r="AN68" s="203">
        <v>0</v>
      </c>
      <c r="AO68" s="203">
        <v>215.34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12.98</v>
      </c>
      <c r="E69" s="203">
        <v>0</v>
      </c>
      <c r="F69" s="203">
        <v>0</v>
      </c>
      <c r="G69" s="203">
        <v>16.489999999999998</v>
      </c>
      <c r="H69" s="203">
        <v>0</v>
      </c>
      <c r="I69" s="203">
        <v>0</v>
      </c>
      <c r="J69" s="203">
        <v>28.42</v>
      </c>
      <c r="K69" s="203">
        <v>4.18</v>
      </c>
      <c r="L69" s="203">
        <v>181.07</v>
      </c>
      <c r="M69" s="203">
        <v>1.08</v>
      </c>
      <c r="N69" s="203">
        <v>1.39</v>
      </c>
      <c r="O69" s="203">
        <v>0</v>
      </c>
      <c r="P69" s="203">
        <v>1.22</v>
      </c>
      <c r="Q69" s="203">
        <v>0.12</v>
      </c>
      <c r="R69" s="203">
        <v>0.5</v>
      </c>
      <c r="S69" s="203">
        <v>0.31</v>
      </c>
      <c r="T69" s="203">
        <v>0</v>
      </c>
      <c r="U69" s="203">
        <v>0</v>
      </c>
      <c r="V69" s="203">
        <v>0.24</v>
      </c>
      <c r="W69" s="203">
        <v>0.48</v>
      </c>
      <c r="X69" s="203">
        <v>1.74</v>
      </c>
      <c r="Y69" s="203">
        <v>0</v>
      </c>
      <c r="Z69" s="203">
        <v>2.98</v>
      </c>
      <c r="AA69" s="203">
        <v>1.06</v>
      </c>
      <c r="AB69" s="203">
        <v>0</v>
      </c>
      <c r="AC69" s="203">
        <v>13.8</v>
      </c>
      <c r="AD69" s="203">
        <v>0</v>
      </c>
      <c r="AE69" s="203">
        <v>0</v>
      </c>
      <c r="AF69" s="203">
        <v>0</v>
      </c>
      <c r="AG69" s="203">
        <v>8.68</v>
      </c>
      <c r="AH69" s="203">
        <v>20.239999999999998</v>
      </c>
      <c r="AI69" s="203">
        <v>34.700000000000003</v>
      </c>
      <c r="AJ69" s="203">
        <v>0</v>
      </c>
      <c r="AK69" s="203">
        <v>13.73</v>
      </c>
      <c r="AL69" s="203">
        <v>0</v>
      </c>
      <c r="AM69" s="203">
        <v>0</v>
      </c>
      <c r="AN69" s="203">
        <v>0</v>
      </c>
      <c r="AO69" s="203">
        <v>215.34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12.98</v>
      </c>
      <c r="E70" s="203">
        <v>0</v>
      </c>
      <c r="F70" s="203">
        <v>0</v>
      </c>
      <c r="G70" s="203">
        <v>16.489999999999998</v>
      </c>
      <c r="H70" s="203">
        <v>0</v>
      </c>
      <c r="I70" s="203">
        <v>0</v>
      </c>
      <c r="J70" s="203">
        <v>28.42</v>
      </c>
      <c r="K70" s="203">
        <v>4.55</v>
      </c>
      <c r="L70" s="203">
        <v>181.07</v>
      </c>
      <c r="M70" s="203">
        <v>0.81</v>
      </c>
      <c r="N70" s="203">
        <v>1.39</v>
      </c>
      <c r="O70" s="203">
        <v>0</v>
      </c>
      <c r="P70" s="203">
        <v>1.22</v>
      </c>
      <c r="Q70" s="203">
        <v>0.12</v>
      </c>
      <c r="R70" s="203">
        <v>0.5</v>
      </c>
      <c r="S70" s="203">
        <v>0.31</v>
      </c>
      <c r="T70" s="203">
        <v>0</v>
      </c>
      <c r="U70" s="203">
        <v>0</v>
      </c>
      <c r="V70" s="203">
        <v>0.55000000000000004</v>
      </c>
      <c r="W70" s="203">
        <v>0.48</v>
      </c>
      <c r="X70" s="203">
        <v>1.74</v>
      </c>
      <c r="Y70" s="203">
        <v>0</v>
      </c>
      <c r="Z70" s="203">
        <v>2.98</v>
      </c>
      <c r="AA70" s="203">
        <v>1.06</v>
      </c>
      <c r="AB70" s="203">
        <v>0</v>
      </c>
      <c r="AC70" s="203">
        <v>13.8</v>
      </c>
      <c r="AD70" s="203">
        <v>0</v>
      </c>
      <c r="AE70" s="203">
        <v>0</v>
      </c>
      <c r="AF70" s="203">
        <v>0</v>
      </c>
      <c r="AG70" s="203">
        <v>8.68</v>
      </c>
      <c r="AH70" s="203">
        <v>20.239999999999998</v>
      </c>
      <c r="AI70" s="203">
        <v>34.700000000000003</v>
      </c>
      <c r="AJ70" s="203">
        <v>0</v>
      </c>
      <c r="AK70" s="203">
        <v>13.73</v>
      </c>
      <c r="AL70" s="203">
        <v>0</v>
      </c>
      <c r="AM70" s="203">
        <v>0</v>
      </c>
      <c r="AN70" s="203">
        <v>0</v>
      </c>
      <c r="AO70" s="203">
        <v>215.34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13.08</v>
      </c>
      <c r="E71" s="203">
        <v>0</v>
      </c>
      <c r="F71" s="203">
        <v>0</v>
      </c>
      <c r="G71" s="203">
        <v>16.489999999999998</v>
      </c>
      <c r="H71" s="203">
        <v>0</v>
      </c>
      <c r="I71" s="203">
        <v>0</v>
      </c>
      <c r="J71" s="203">
        <v>28.42</v>
      </c>
      <c r="K71" s="203">
        <v>4.55</v>
      </c>
      <c r="L71" s="203">
        <v>121.43</v>
      </c>
      <c r="M71" s="203">
        <v>0.97</v>
      </c>
      <c r="N71" s="203">
        <v>1.39</v>
      </c>
      <c r="O71" s="203">
        <v>0</v>
      </c>
      <c r="P71" s="203">
        <v>1.22</v>
      </c>
      <c r="Q71" s="203">
        <v>0.12</v>
      </c>
      <c r="R71" s="203">
        <v>0.5</v>
      </c>
      <c r="S71" s="203">
        <v>0.31</v>
      </c>
      <c r="T71" s="203">
        <v>0</v>
      </c>
      <c r="U71" s="203">
        <v>0</v>
      </c>
      <c r="V71" s="203">
        <v>0.24</v>
      </c>
      <c r="W71" s="203">
        <v>0.48</v>
      </c>
      <c r="X71" s="203">
        <v>1.74</v>
      </c>
      <c r="Y71" s="203">
        <v>0</v>
      </c>
      <c r="Z71" s="203">
        <v>2.98</v>
      </c>
      <c r="AA71" s="203">
        <v>1.06</v>
      </c>
      <c r="AB71" s="203">
        <v>0</v>
      </c>
      <c r="AC71" s="203">
        <v>13.8</v>
      </c>
      <c r="AD71" s="203">
        <v>0</v>
      </c>
      <c r="AE71" s="203">
        <v>0</v>
      </c>
      <c r="AF71" s="203">
        <v>0</v>
      </c>
      <c r="AG71" s="203">
        <v>8.68</v>
      </c>
      <c r="AH71" s="203">
        <v>20.239999999999998</v>
      </c>
      <c r="AI71" s="203">
        <v>34.700000000000003</v>
      </c>
      <c r="AJ71" s="203">
        <v>0</v>
      </c>
      <c r="AK71" s="203">
        <v>17.239999999999998</v>
      </c>
      <c r="AL71" s="203">
        <v>0</v>
      </c>
      <c r="AM71" s="203">
        <v>0</v>
      </c>
      <c r="AN71" s="203">
        <v>0</v>
      </c>
      <c r="AO71" s="203">
        <v>215.34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13.18</v>
      </c>
      <c r="E72" s="203">
        <v>0</v>
      </c>
      <c r="F72" s="203">
        <v>0</v>
      </c>
      <c r="G72" s="203">
        <v>16.489999999999998</v>
      </c>
      <c r="H72" s="203">
        <v>0</v>
      </c>
      <c r="I72" s="203">
        <v>0</v>
      </c>
      <c r="J72" s="203">
        <v>28.42</v>
      </c>
      <c r="K72" s="203">
        <v>4.55</v>
      </c>
      <c r="L72" s="203">
        <v>61.8</v>
      </c>
      <c r="M72" s="203">
        <v>1.08</v>
      </c>
      <c r="N72" s="203">
        <v>1.39</v>
      </c>
      <c r="O72" s="203">
        <v>0</v>
      </c>
      <c r="P72" s="203">
        <v>1.22</v>
      </c>
      <c r="Q72" s="203">
        <v>0.12</v>
      </c>
      <c r="R72" s="203">
        <v>0.5</v>
      </c>
      <c r="S72" s="203">
        <v>0.31</v>
      </c>
      <c r="T72" s="203">
        <v>0</v>
      </c>
      <c r="U72" s="203">
        <v>0</v>
      </c>
      <c r="V72" s="203">
        <v>0.24</v>
      </c>
      <c r="W72" s="203">
        <v>0.48</v>
      </c>
      <c r="X72" s="203">
        <v>1.74</v>
      </c>
      <c r="Y72" s="203">
        <v>0</v>
      </c>
      <c r="Z72" s="203">
        <v>2.98</v>
      </c>
      <c r="AA72" s="203">
        <v>1.06</v>
      </c>
      <c r="AB72" s="203">
        <v>0</v>
      </c>
      <c r="AC72" s="203">
        <v>13.8</v>
      </c>
      <c r="AD72" s="203">
        <v>0</v>
      </c>
      <c r="AE72" s="203">
        <v>0</v>
      </c>
      <c r="AF72" s="203">
        <v>0</v>
      </c>
      <c r="AG72" s="203">
        <v>8.68</v>
      </c>
      <c r="AH72" s="203">
        <v>20.239999999999998</v>
      </c>
      <c r="AI72" s="203">
        <v>34.700000000000003</v>
      </c>
      <c r="AJ72" s="203">
        <v>0</v>
      </c>
      <c r="AK72" s="203">
        <v>17.239999999999998</v>
      </c>
      <c r="AL72" s="203">
        <v>0</v>
      </c>
      <c r="AM72" s="203">
        <v>0</v>
      </c>
      <c r="AN72" s="203">
        <v>0</v>
      </c>
      <c r="AO72" s="203">
        <v>215.34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13.34</v>
      </c>
      <c r="E73" s="203">
        <v>0</v>
      </c>
      <c r="F73" s="203">
        <v>0</v>
      </c>
      <c r="G73" s="203">
        <v>16.489999999999998</v>
      </c>
      <c r="H73" s="203">
        <v>0</v>
      </c>
      <c r="I73" s="203">
        <v>0</v>
      </c>
      <c r="J73" s="203">
        <v>28.42</v>
      </c>
      <c r="K73" s="203">
        <v>0.36</v>
      </c>
      <c r="L73" s="203">
        <v>27.83</v>
      </c>
      <c r="M73" s="203">
        <v>1.08</v>
      </c>
      <c r="N73" s="203">
        <v>1.39</v>
      </c>
      <c r="O73" s="203">
        <v>0</v>
      </c>
      <c r="P73" s="203">
        <v>1.22</v>
      </c>
      <c r="Q73" s="203">
        <v>0.12</v>
      </c>
      <c r="R73" s="203">
        <v>0.5</v>
      </c>
      <c r="S73" s="203">
        <v>0.31</v>
      </c>
      <c r="T73" s="203">
        <v>0</v>
      </c>
      <c r="U73" s="203">
        <v>0.44</v>
      </c>
      <c r="V73" s="203">
        <v>0.24</v>
      </c>
      <c r="W73" s="203">
        <v>0.48</v>
      </c>
      <c r="X73" s="203">
        <v>1.74</v>
      </c>
      <c r="Y73" s="203">
        <v>0</v>
      </c>
      <c r="Z73" s="203">
        <v>2.98</v>
      </c>
      <c r="AA73" s="203">
        <v>1.06</v>
      </c>
      <c r="AB73" s="203">
        <v>0</v>
      </c>
      <c r="AC73" s="203">
        <v>13.8</v>
      </c>
      <c r="AD73" s="203">
        <v>0</v>
      </c>
      <c r="AE73" s="203">
        <v>0</v>
      </c>
      <c r="AF73" s="203">
        <v>0</v>
      </c>
      <c r="AG73" s="203">
        <v>8.68</v>
      </c>
      <c r="AH73" s="203">
        <v>20.239999999999998</v>
      </c>
      <c r="AI73" s="203">
        <v>34.700000000000003</v>
      </c>
      <c r="AJ73" s="203">
        <v>0</v>
      </c>
      <c r="AK73" s="203">
        <v>17.239999999999998</v>
      </c>
      <c r="AL73" s="203">
        <v>0</v>
      </c>
      <c r="AM73" s="203">
        <v>0</v>
      </c>
      <c r="AN73" s="203">
        <v>0</v>
      </c>
      <c r="AO73" s="203">
        <v>215.34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13.34</v>
      </c>
      <c r="E74" s="203">
        <v>0</v>
      </c>
      <c r="F74" s="203">
        <v>0</v>
      </c>
      <c r="G74" s="203">
        <v>16.489999999999998</v>
      </c>
      <c r="H74" s="203">
        <v>0</v>
      </c>
      <c r="I74" s="203">
        <v>0</v>
      </c>
      <c r="J74" s="203">
        <v>28.42</v>
      </c>
      <c r="K74" s="203">
        <v>0.36</v>
      </c>
      <c r="L74" s="203">
        <v>14.7</v>
      </c>
      <c r="M74" s="203">
        <v>1.08</v>
      </c>
      <c r="N74" s="203">
        <v>1.39</v>
      </c>
      <c r="O74" s="203">
        <v>0</v>
      </c>
      <c r="P74" s="203">
        <v>1.22</v>
      </c>
      <c r="Q74" s="203">
        <v>0.12</v>
      </c>
      <c r="R74" s="203">
        <v>0.5</v>
      </c>
      <c r="S74" s="203">
        <v>0.31</v>
      </c>
      <c r="T74" s="203">
        <v>0</v>
      </c>
      <c r="U74" s="203">
        <v>0.44</v>
      </c>
      <c r="V74" s="203">
        <v>0.24</v>
      </c>
      <c r="W74" s="203">
        <v>0.48</v>
      </c>
      <c r="X74" s="203">
        <v>1.74</v>
      </c>
      <c r="Y74" s="203">
        <v>0</v>
      </c>
      <c r="Z74" s="203">
        <v>2.98</v>
      </c>
      <c r="AA74" s="203">
        <v>1.06</v>
      </c>
      <c r="AB74" s="203">
        <v>0</v>
      </c>
      <c r="AC74" s="203">
        <v>13.8</v>
      </c>
      <c r="AD74" s="203">
        <v>0</v>
      </c>
      <c r="AE74" s="203">
        <v>0</v>
      </c>
      <c r="AF74" s="203">
        <v>0</v>
      </c>
      <c r="AG74" s="203">
        <v>8.68</v>
      </c>
      <c r="AH74" s="203">
        <v>20.239999999999998</v>
      </c>
      <c r="AI74" s="203">
        <v>34.700000000000003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215.34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13.34</v>
      </c>
      <c r="E75" s="203">
        <v>0</v>
      </c>
      <c r="F75" s="203">
        <v>0</v>
      </c>
      <c r="G75" s="203">
        <v>16.489999999999998</v>
      </c>
      <c r="H75" s="203">
        <v>0</v>
      </c>
      <c r="I75" s="203">
        <v>0</v>
      </c>
      <c r="J75" s="203">
        <v>28.42</v>
      </c>
      <c r="K75" s="203">
        <v>0.61</v>
      </c>
      <c r="L75" s="203">
        <v>14.7</v>
      </c>
      <c r="M75" s="203">
        <v>1.08</v>
      </c>
      <c r="N75" s="203">
        <v>1.39</v>
      </c>
      <c r="O75" s="203">
        <v>0</v>
      </c>
      <c r="P75" s="203">
        <v>1.22</v>
      </c>
      <c r="Q75" s="203">
        <v>0.12</v>
      </c>
      <c r="R75" s="203">
        <v>0.5</v>
      </c>
      <c r="S75" s="203">
        <v>0.31</v>
      </c>
      <c r="T75" s="203">
        <v>0</v>
      </c>
      <c r="U75" s="203">
        <v>0.44</v>
      </c>
      <c r="V75" s="203">
        <v>0.24</v>
      </c>
      <c r="W75" s="203">
        <v>0.48</v>
      </c>
      <c r="X75" s="203">
        <v>1.74</v>
      </c>
      <c r="Y75" s="203">
        <v>0</v>
      </c>
      <c r="Z75" s="203">
        <v>2.98</v>
      </c>
      <c r="AA75" s="203">
        <v>1.06</v>
      </c>
      <c r="AB75" s="203">
        <v>0</v>
      </c>
      <c r="AC75" s="203">
        <v>13.8</v>
      </c>
      <c r="AD75" s="203">
        <v>0</v>
      </c>
      <c r="AE75" s="203">
        <v>0</v>
      </c>
      <c r="AF75" s="203">
        <v>0</v>
      </c>
      <c r="AG75" s="203">
        <v>8.68</v>
      </c>
      <c r="AH75" s="203">
        <v>20.239999999999998</v>
      </c>
      <c r="AI75" s="203">
        <v>34.700000000000003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217.52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13.34</v>
      </c>
      <c r="E76" s="203">
        <v>0</v>
      </c>
      <c r="F76" s="203">
        <v>0</v>
      </c>
      <c r="G76" s="203">
        <v>16.489999999999998</v>
      </c>
      <c r="H76" s="203">
        <v>0</v>
      </c>
      <c r="I76" s="203">
        <v>0</v>
      </c>
      <c r="J76" s="203">
        <v>28.42</v>
      </c>
      <c r="K76" s="203">
        <v>0.43</v>
      </c>
      <c r="L76" s="203">
        <v>14.7</v>
      </c>
      <c r="M76" s="203">
        <v>1.08</v>
      </c>
      <c r="N76" s="203">
        <v>1.39</v>
      </c>
      <c r="O76" s="203">
        <v>0</v>
      </c>
      <c r="P76" s="203">
        <v>1.22</v>
      </c>
      <c r="Q76" s="203">
        <v>0.12</v>
      </c>
      <c r="R76" s="203">
        <v>0.5</v>
      </c>
      <c r="S76" s="203">
        <v>0.31</v>
      </c>
      <c r="T76" s="203">
        <v>0</v>
      </c>
      <c r="U76" s="203">
        <v>0.44</v>
      </c>
      <c r="V76" s="203">
        <v>0.24</v>
      </c>
      <c r="W76" s="203">
        <v>0.48</v>
      </c>
      <c r="X76" s="203">
        <v>1.74</v>
      </c>
      <c r="Y76" s="203">
        <v>0</v>
      </c>
      <c r="Z76" s="203">
        <v>2.98</v>
      </c>
      <c r="AA76" s="203">
        <v>1.06</v>
      </c>
      <c r="AB76" s="203">
        <v>0</v>
      </c>
      <c r="AC76" s="203">
        <v>13.8</v>
      </c>
      <c r="AD76" s="203">
        <v>0</v>
      </c>
      <c r="AE76" s="203">
        <v>0</v>
      </c>
      <c r="AF76" s="203">
        <v>0</v>
      </c>
      <c r="AG76" s="203">
        <v>8.68</v>
      </c>
      <c r="AH76" s="203">
        <v>20.239999999999998</v>
      </c>
      <c r="AI76" s="203">
        <v>34.700000000000003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217.52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13.4</v>
      </c>
      <c r="E77" s="203">
        <v>0</v>
      </c>
      <c r="F77" s="203">
        <v>0</v>
      </c>
      <c r="G77" s="203">
        <v>16.489999999999998</v>
      </c>
      <c r="H77" s="203">
        <v>0</v>
      </c>
      <c r="I77" s="203">
        <v>0</v>
      </c>
      <c r="J77" s="203">
        <v>28.42</v>
      </c>
      <c r="K77" s="203">
        <v>0.36</v>
      </c>
      <c r="L77" s="203">
        <v>14.7</v>
      </c>
      <c r="M77" s="203">
        <v>1.08</v>
      </c>
      <c r="N77" s="203">
        <v>1.39</v>
      </c>
      <c r="O77" s="203">
        <v>0</v>
      </c>
      <c r="P77" s="203">
        <v>1.22</v>
      </c>
      <c r="Q77" s="203">
        <v>0.12</v>
      </c>
      <c r="R77" s="203">
        <v>0.5</v>
      </c>
      <c r="S77" s="203">
        <v>0.31</v>
      </c>
      <c r="T77" s="203">
        <v>0</v>
      </c>
      <c r="U77" s="203">
        <v>0.44</v>
      </c>
      <c r="V77" s="203">
        <v>0.24</v>
      </c>
      <c r="W77" s="203">
        <v>0.48</v>
      </c>
      <c r="X77" s="203">
        <v>1.74</v>
      </c>
      <c r="Y77" s="203">
        <v>0</v>
      </c>
      <c r="Z77" s="203">
        <v>2.98</v>
      </c>
      <c r="AA77" s="203">
        <v>1.06</v>
      </c>
      <c r="AB77" s="203">
        <v>0</v>
      </c>
      <c r="AC77" s="203">
        <v>13.8</v>
      </c>
      <c r="AD77" s="203">
        <v>0</v>
      </c>
      <c r="AE77" s="203">
        <v>0</v>
      </c>
      <c r="AF77" s="203">
        <v>0</v>
      </c>
      <c r="AG77" s="203">
        <v>8.68</v>
      </c>
      <c r="AH77" s="203">
        <v>20.239999999999998</v>
      </c>
      <c r="AI77" s="203">
        <v>34.700000000000003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217.52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13.4</v>
      </c>
      <c r="E78" s="203">
        <v>0</v>
      </c>
      <c r="F78" s="203">
        <v>0</v>
      </c>
      <c r="G78" s="203">
        <v>16.489999999999998</v>
      </c>
      <c r="H78" s="203">
        <v>0</v>
      </c>
      <c r="I78" s="203">
        <v>0</v>
      </c>
      <c r="J78" s="203">
        <v>28.42</v>
      </c>
      <c r="K78" s="203">
        <v>0.36</v>
      </c>
      <c r="L78" s="203">
        <v>14.7</v>
      </c>
      <c r="M78" s="203">
        <v>1.08</v>
      </c>
      <c r="N78" s="203">
        <v>1.39</v>
      </c>
      <c r="O78" s="203">
        <v>0</v>
      </c>
      <c r="P78" s="203">
        <v>1.22</v>
      </c>
      <c r="Q78" s="203">
        <v>0.12</v>
      </c>
      <c r="R78" s="203">
        <v>0.5</v>
      </c>
      <c r="S78" s="203">
        <v>0.31</v>
      </c>
      <c r="T78" s="203">
        <v>0</v>
      </c>
      <c r="U78" s="203">
        <v>0.44</v>
      </c>
      <c r="V78" s="203">
        <v>0.24</v>
      </c>
      <c r="W78" s="203">
        <v>0.48</v>
      </c>
      <c r="X78" s="203">
        <v>1.74</v>
      </c>
      <c r="Y78" s="203">
        <v>0</v>
      </c>
      <c r="Z78" s="203">
        <v>2.98</v>
      </c>
      <c r="AA78" s="203">
        <v>1.06</v>
      </c>
      <c r="AB78" s="203">
        <v>0</v>
      </c>
      <c r="AC78" s="203">
        <v>13.8</v>
      </c>
      <c r="AD78" s="203">
        <v>0</v>
      </c>
      <c r="AE78" s="203">
        <v>0</v>
      </c>
      <c r="AF78" s="203">
        <v>0</v>
      </c>
      <c r="AG78" s="203">
        <v>8.68</v>
      </c>
      <c r="AH78" s="203">
        <v>20.239999999999998</v>
      </c>
      <c r="AI78" s="203">
        <v>34.700000000000003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217.52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13.4</v>
      </c>
      <c r="E79" s="203">
        <v>0</v>
      </c>
      <c r="F79" s="203">
        <v>0</v>
      </c>
      <c r="G79" s="203">
        <v>16.489999999999998</v>
      </c>
      <c r="H79" s="203">
        <v>0</v>
      </c>
      <c r="I79" s="203">
        <v>0</v>
      </c>
      <c r="J79" s="203">
        <v>28.42</v>
      </c>
      <c r="K79" s="203">
        <v>0.36</v>
      </c>
      <c r="L79" s="203">
        <v>14.7</v>
      </c>
      <c r="M79" s="203">
        <v>1.08</v>
      </c>
      <c r="N79" s="203">
        <v>1.39</v>
      </c>
      <c r="O79" s="203">
        <v>0</v>
      </c>
      <c r="P79" s="203">
        <v>1.22</v>
      </c>
      <c r="Q79" s="203">
        <v>0.12</v>
      </c>
      <c r="R79" s="203">
        <v>0.5</v>
      </c>
      <c r="S79" s="203">
        <v>0.31</v>
      </c>
      <c r="T79" s="203">
        <v>0</v>
      </c>
      <c r="U79" s="203">
        <v>0.44</v>
      </c>
      <c r="V79" s="203">
        <v>0.24</v>
      </c>
      <c r="W79" s="203">
        <v>0.48</v>
      </c>
      <c r="X79" s="203">
        <v>1.74</v>
      </c>
      <c r="Y79" s="203">
        <v>0</v>
      </c>
      <c r="Z79" s="203">
        <v>2.98</v>
      </c>
      <c r="AA79" s="203">
        <v>1.06</v>
      </c>
      <c r="AB79" s="203">
        <v>0</v>
      </c>
      <c r="AC79" s="203">
        <v>13.5</v>
      </c>
      <c r="AD79" s="203">
        <v>0</v>
      </c>
      <c r="AE79" s="203">
        <v>0</v>
      </c>
      <c r="AF79" s="203">
        <v>0</v>
      </c>
      <c r="AG79" s="203">
        <v>8.68</v>
      </c>
      <c r="AH79" s="203">
        <v>20.239999999999998</v>
      </c>
      <c r="AI79" s="203">
        <v>34.700000000000003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217.52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13.4</v>
      </c>
      <c r="E80" s="203">
        <v>0</v>
      </c>
      <c r="F80" s="203">
        <v>0</v>
      </c>
      <c r="G80" s="203">
        <v>16.489999999999998</v>
      </c>
      <c r="H80" s="203">
        <v>0</v>
      </c>
      <c r="I80" s="203">
        <v>0</v>
      </c>
      <c r="J80" s="203">
        <v>28.42</v>
      </c>
      <c r="K80" s="203">
        <v>0.36</v>
      </c>
      <c r="L80" s="203">
        <v>14.7</v>
      </c>
      <c r="M80" s="203">
        <v>1.08</v>
      </c>
      <c r="N80" s="203">
        <v>1.39</v>
      </c>
      <c r="O80" s="203">
        <v>0</v>
      </c>
      <c r="P80" s="203">
        <v>1.22</v>
      </c>
      <c r="Q80" s="203">
        <v>0.12</v>
      </c>
      <c r="R80" s="203">
        <v>0.5</v>
      </c>
      <c r="S80" s="203">
        <v>0.31</v>
      </c>
      <c r="T80" s="203">
        <v>0</v>
      </c>
      <c r="U80" s="203">
        <v>0.44</v>
      </c>
      <c r="V80" s="203">
        <v>0.24</v>
      </c>
      <c r="W80" s="203">
        <v>0.48</v>
      </c>
      <c r="X80" s="203">
        <v>1.74</v>
      </c>
      <c r="Y80" s="203">
        <v>0</v>
      </c>
      <c r="Z80" s="203">
        <v>2.98</v>
      </c>
      <c r="AA80" s="203">
        <v>1.06</v>
      </c>
      <c r="AB80" s="203">
        <v>0</v>
      </c>
      <c r="AC80" s="203">
        <v>13.5</v>
      </c>
      <c r="AD80" s="203">
        <v>0</v>
      </c>
      <c r="AE80" s="203">
        <v>0</v>
      </c>
      <c r="AF80" s="203">
        <v>0</v>
      </c>
      <c r="AG80" s="203">
        <v>8.68</v>
      </c>
      <c r="AH80" s="203">
        <v>20.239999999999998</v>
      </c>
      <c r="AI80" s="203">
        <v>34.700000000000003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217.52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13.43</v>
      </c>
      <c r="E81" s="203">
        <v>0</v>
      </c>
      <c r="F81" s="203">
        <v>0</v>
      </c>
      <c r="G81" s="203">
        <v>16.489999999999998</v>
      </c>
      <c r="H81" s="203">
        <v>0</v>
      </c>
      <c r="I81" s="203">
        <v>0</v>
      </c>
      <c r="J81" s="203">
        <v>28.42</v>
      </c>
      <c r="K81" s="203">
        <v>0.36</v>
      </c>
      <c r="L81" s="203">
        <v>14.7</v>
      </c>
      <c r="M81" s="203">
        <v>1.08</v>
      </c>
      <c r="N81" s="203">
        <v>1.39</v>
      </c>
      <c r="O81" s="203">
        <v>0</v>
      </c>
      <c r="P81" s="203">
        <v>1.22</v>
      </c>
      <c r="Q81" s="203">
        <v>0.12</v>
      </c>
      <c r="R81" s="203">
        <v>0.5</v>
      </c>
      <c r="S81" s="203">
        <v>0.31</v>
      </c>
      <c r="T81" s="203">
        <v>0</v>
      </c>
      <c r="U81" s="203">
        <v>0.44</v>
      </c>
      <c r="V81" s="203">
        <v>0.24</v>
      </c>
      <c r="W81" s="203">
        <v>0.48</v>
      </c>
      <c r="X81" s="203">
        <v>1.74</v>
      </c>
      <c r="Y81" s="203">
        <v>0</v>
      </c>
      <c r="Z81" s="203">
        <v>2.98</v>
      </c>
      <c r="AA81" s="203">
        <v>1.06</v>
      </c>
      <c r="AB81" s="203">
        <v>0</v>
      </c>
      <c r="AC81" s="203">
        <v>13.5</v>
      </c>
      <c r="AD81" s="203">
        <v>0</v>
      </c>
      <c r="AE81" s="203">
        <v>0</v>
      </c>
      <c r="AF81" s="203">
        <v>0</v>
      </c>
      <c r="AG81" s="203">
        <v>8.68</v>
      </c>
      <c r="AH81" s="203">
        <v>20.239999999999998</v>
      </c>
      <c r="AI81" s="203">
        <v>34.700000000000003</v>
      </c>
      <c r="AJ81" s="203">
        <v>0</v>
      </c>
      <c r="AK81" s="203">
        <v>19.61</v>
      </c>
      <c r="AL81" s="203">
        <v>0</v>
      </c>
      <c r="AM81" s="203">
        <v>0</v>
      </c>
      <c r="AN81" s="203">
        <v>0</v>
      </c>
      <c r="AO81" s="203">
        <v>217.52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13.43</v>
      </c>
      <c r="E82" s="203">
        <v>0</v>
      </c>
      <c r="F82" s="203">
        <v>0</v>
      </c>
      <c r="G82" s="203">
        <v>16.489999999999998</v>
      </c>
      <c r="H82" s="203">
        <v>0</v>
      </c>
      <c r="I82" s="203">
        <v>0</v>
      </c>
      <c r="J82" s="203">
        <v>28.42</v>
      </c>
      <c r="K82" s="203">
        <v>0.36</v>
      </c>
      <c r="L82" s="203">
        <v>14.7</v>
      </c>
      <c r="M82" s="203">
        <v>1.08</v>
      </c>
      <c r="N82" s="203">
        <v>1.39</v>
      </c>
      <c r="O82" s="203">
        <v>0</v>
      </c>
      <c r="P82" s="203">
        <v>1.22</v>
      </c>
      <c r="Q82" s="203">
        <v>0.12</v>
      </c>
      <c r="R82" s="203">
        <v>0.5</v>
      </c>
      <c r="S82" s="203">
        <v>0.31</v>
      </c>
      <c r="T82" s="203">
        <v>0</v>
      </c>
      <c r="U82" s="203">
        <v>0.44</v>
      </c>
      <c r="V82" s="203">
        <v>0.24</v>
      </c>
      <c r="W82" s="203">
        <v>0.48</v>
      </c>
      <c r="X82" s="203">
        <v>1.74</v>
      </c>
      <c r="Y82" s="203">
        <v>0</v>
      </c>
      <c r="Z82" s="203">
        <v>2.98</v>
      </c>
      <c r="AA82" s="203">
        <v>1.06</v>
      </c>
      <c r="AB82" s="203">
        <v>0</v>
      </c>
      <c r="AC82" s="203">
        <v>13.5</v>
      </c>
      <c r="AD82" s="203">
        <v>0</v>
      </c>
      <c r="AE82" s="203">
        <v>0</v>
      </c>
      <c r="AF82" s="203">
        <v>0</v>
      </c>
      <c r="AG82" s="203">
        <v>8.68</v>
      </c>
      <c r="AH82" s="203">
        <v>20.239999999999998</v>
      </c>
      <c r="AI82" s="203">
        <v>34.700000000000003</v>
      </c>
      <c r="AJ82" s="203">
        <v>0</v>
      </c>
      <c r="AK82" s="203">
        <v>19.61</v>
      </c>
      <c r="AL82" s="203">
        <v>0</v>
      </c>
      <c r="AM82" s="203">
        <v>0</v>
      </c>
      <c r="AN82" s="203">
        <v>0</v>
      </c>
      <c r="AO82" s="203">
        <v>217.52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13.43</v>
      </c>
      <c r="E83" s="203">
        <v>0</v>
      </c>
      <c r="F83" s="203">
        <v>0</v>
      </c>
      <c r="G83" s="203">
        <v>16.489999999999998</v>
      </c>
      <c r="H83" s="203">
        <v>0</v>
      </c>
      <c r="I83" s="203">
        <v>0</v>
      </c>
      <c r="J83" s="203">
        <v>28.42</v>
      </c>
      <c r="K83" s="203">
        <v>0.36</v>
      </c>
      <c r="L83" s="203">
        <v>14.7</v>
      </c>
      <c r="M83" s="203">
        <v>1.08</v>
      </c>
      <c r="N83" s="203">
        <v>1.39</v>
      </c>
      <c r="O83" s="203">
        <v>0</v>
      </c>
      <c r="P83" s="203">
        <v>1.22</v>
      </c>
      <c r="Q83" s="203">
        <v>0.12</v>
      </c>
      <c r="R83" s="203">
        <v>0.5</v>
      </c>
      <c r="S83" s="203">
        <v>0.31</v>
      </c>
      <c r="T83" s="203">
        <v>0</v>
      </c>
      <c r="U83" s="203">
        <v>0.44</v>
      </c>
      <c r="V83" s="203">
        <v>0.24</v>
      </c>
      <c r="W83" s="203">
        <v>0.48</v>
      </c>
      <c r="X83" s="203">
        <v>1.74</v>
      </c>
      <c r="Y83" s="203">
        <v>0</v>
      </c>
      <c r="Z83" s="203">
        <v>2.98</v>
      </c>
      <c r="AA83" s="203">
        <v>1.06</v>
      </c>
      <c r="AB83" s="203">
        <v>0</v>
      </c>
      <c r="AC83" s="203">
        <v>13.5</v>
      </c>
      <c r="AD83" s="203">
        <v>0</v>
      </c>
      <c r="AE83" s="203">
        <v>0</v>
      </c>
      <c r="AF83" s="203">
        <v>0</v>
      </c>
      <c r="AG83" s="203">
        <v>8.68</v>
      </c>
      <c r="AH83" s="203">
        <v>20.239999999999998</v>
      </c>
      <c r="AI83" s="203">
        <v>34.700000000000003</v>
      </c>
      <c r="AJ83" s="203">
        <v>0</v>
      </c>
      <c r="AK83" s="203">
        <v>17.239999999999998</v>
      </c>
      <c r="AL83" s="203">
        <v>0</v>
      </c>
      <c r="AM83" s="203">
        <v>0</v>
      </c>
      <c r="AN83" s="203">
        <v>0</v>
      </c>
      <c r="AO83" s="203">
        <v>217.52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13.43</v>
      </c>
      <c r="E84" s="203">
        <v>0</v>
      </c>
      <c r="F84" s="203">
        <v>0</v>
      </c>
      <c r="G84" s="203">
        <v>16.489999999999998</v>
      </c>
      <c r="H84" s="203">
        <v>0</v>
      </c>
      <c r="I84" s="203">
        <v>0</v>
      </c>
      <c r="J84" s="203">
        <v>28.42</v>
      </c>
      <c r="K84" s="203">
        <v>4.55</v>
      </c>
      <c r="L84" s="203">
        <v>14.7</v>
      </c>
      <c r="M84" s="203">
        <v>1.08</v>
      </c>
      <c r="N84" s="203">
        <v>1.39</v>
      </c>
      <c r="O84" s="203">
        <v>0</v>
      </c>
      <c r="P84" s="203">
        <v>1.22</v>
      </c>
      <c r="Q84" s="203">
        <v>0.12</v>
      </c>
      <c r="R84" s="203">
        <v>0.5</v>
      </c>
      <c r="S84" s="203">
        <v>0.31</v>
      </c>
      <c r="T84" s="203">
        <v>0</v>
      </c>
      <c r="U84" s="203">
        <v>0.44</v>
      </c>
      <c r="V84" s="203">
        <v>0.24</v>
      </c>
      <c r="W84" s="203">
        <v>0.48</v>
      </c>
      <c r="X84" s="203">
        <v>1.74</v>
      </c>
      <c r="Y84" s="203">
        <v>0</v>
      </c>
      <c r="Z84" s="203">
        <v>2.98</v>
      </c>
      <c r="AA84" s="203">
        <v>1.06</v>
      </c>
      <c r="AB84" s="203">
        <v>0</v>
      </c>
      <c r="AC84" s="203">
        <v>13.5</v>
      </c>
      <c r="AD84" s="203">
        <v>0</v>
      </c>
      <c r="AE84" s="203">
        <v>0</v>
      </c>
      <c r="AF84" s="203">
        <v>0</v>
      </c>
      <c r="AG84" s="203">
        <v>8.68</v>
      </c>
      <c r="AH84" s="203">
        <v>20.239999999999998</v>
      </c>
      <c r="AI84" s="203">
        <v>34.700000000000003</v>
      </c>
      <c r="AJ84" s="203">
        <v>0</v>
      </c>
      <c r="AK84" s="203">
        <v>17.239999999999998</v>
      </c>
      <c r="AL84" s="203">
        <v>0</v>
      </c>
      <c r="AM84" s="203">
        <v>0</v>
      </c>
      <c r="AN84" s="203">
        <v>0</v>
      </c>
      <c r="AO84" s="203">
        <v>217.52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13.43</v>
      </c>
      <c r="E85" s="203">
        <v>0</v>
      </c>
      <c r="F85" s="203">
        <v>0</v>
      </c>
      <c r="G85" s="203">
        <v>16.489999999999998</v>
      </c>
      <c r="H85" s="203">
        <v>0</v>
      </c>
      <c r="I85" s="203">
        <v>0</v>
      </c>
      <c r="J85" s="203">
        <v>28.42</v>
      </c>
      <c r="K85" s="203">
        <v>4.55</v>
      </c>
      <c r="L85" s="203">
        <v>61.8</v>
      </c>
      <c r="M85" s="203">
        <v>1.08</v>
      </c>
      <c r="N85" s="203">
        <v>1.39</v>
      </c>
      <c r="O85" s="203">
        <v>0</v>
      </c>
      <c r="P85" s="203">
        <v>1.22</v>
      </c>
      <c r="Q85" s="203">
        <v>0.12</v>
      </c>
      <c r="R85" s="203">
        <v>0.5</v>
      </c>
      <c r="S85" s="203">
        <v>0.31</v>
      </c>
      <c r="T85" s="203">
        <v>0</v>
      </c>
      <c r="U85" s="203">
        <v>0.44</v>
      </c>
      <c r="V85" s="203">
        <v>0.24</v>
      </c>
      <c r="W85" s="203">
        <v>0.48</v>
      </c>
      <c r="X85" s="203">
        <v>1.74</v>
      </c>
      <c r="Y85" s="203">
        <v>0</v>
      </c>
      <c r="Z85" s="203">
        <v>2.98</v>
      </c>
      <c r="AA85" s="203">
        <v>1.06</v>
      </c>
      <c r="AB85" s="203">
        <v>0</v>
      </c>
      <c r="AC85" s="203">
        <v>13.5</v>
      </c>
      <c r="AD85" s="203">
        <v>0</v>
      </c>
      <c r="AE85" s="203">
        <v>0</v>
      </c>
      <c r="AF85" s="203">
        <v>0</v>
      </c>
      <c r="AG85" s="203">
        <v>8.68</v>
      </c>
      <c r="AH85" s="203">
        <v>20.239999999999998</v>
      </c>
      <c r="AI85" s="203">
        <v>34.700000000000003</v>
      </c>
      <c r="AJ85" s="203">
        <v>0</v>
      </c>
      <c r="AK85" s="203">
        <v>13.73</v>
      </c>
      <c r="AL85" s="203">
        <v>0</v>
      </c>
      <c r="AM85" s="203">
        <v>0</v>
      </c>
      <c r="AN85" s="203">
        <v>0</v>
      </c>
      <c r="AO85" s="203">
        <v>217.52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13.43</v>
      </c>
      <c r="E86" s="203">
        <v>0</v>
      </c>
      <c r="F86" s="203">
        <v>0</v>
      </c>
      <c r="G86" s="203">
        <v>16.489999999999998</v>
      </c>
      <c r="H86" s="203">
        <v>0</v>
      </c>
      <c r="I86" s="203">
        <v>0</v>
      </c>
      <c r="J86" s="203">
        <v>28.42</v>
      </c>
      <c r="K86" s="203">
        <v>4.55</v>
      </c>
      <c r="L86" s="203">
        <v>121.43</v>
      </c>
      <c r="M86" s="203">
        <v>1.08</v>
      </c>
      <c r="N86" s="203">
        <v>1.39</v>
      </c>
      <c r="O86" s="203">
        <v>0</v>
      </c>
      <c r="P86" s="203">
        <v>1.22</v>
      </c>
      <c r="Q86" s="203">
        <v>0.12</v>
      </c>
      <c r="R86" s="203">
        <v>0.5</v>
      </c>
      <c r="S86" s="203">
        <v>0.31</v>
      </c>
      <c r="T86" s="203">
        <v>0</v>
      </c>
      <c r="U86" s="203">
        <v>0.44</v>
      </c>
      <c r="V86" s="203">
        <v>0.24</v>
      </c>
      <c r="W86" s="203">
        <v>0.48</v>
      </c>
      <c r="X86" s="203">
        <v>1.74</v>
      </c>
      <c r="Y86" s="203">
        <v>0</v>
      </c>
      <c r="Z86" s="203">
        <v>2.98</v>
      </c>
      <c r="AA86" s="203">
        <v>1.06</v>
      </c>
      <c r="AB86" s="203">
        <v>0</v>
      </c>
      <c r="AC86" s="203">
        <v>13.5</v>
      </c>
      <c r="AD86" s="203">
        <v>0</v>
      </c>
      <c r="AE86" s="203">
        <v>0</v>
      </c>
      <c r="AF86" s="203">
        <v>0</v>
      </c>
      <c r="AG86" s="203">
        <v>8.68</v>
      </c>
      <c r="AH86" s="203">
        <v>20.239999999999998</v>
      </c>
      <c r="AI86" s="203">
        <v>34.700000000000003</v>
      </c>
      <c r="AJ86" s="203">
        <v>0</v>
      </c>
      <c r="AK86" s="203">
        <v>13.73</v>
      </c>
      <c r="AL86" s="203">
        <v>0</v>
      </c>
      <c r="AM86" s="203">
        <v>0</v>
      </c>
      <c r="AN86" s="203">
        <v>0</v>
      </c>
      <c r="AO86" s="203">
        <v>217.52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13.47</v>
      </c>
      <c r="E87" s="203">
        <v>0</v>
      </c>
      <c r="F87" s="203">
        <v>0</v>
      </c>
      <c r="G87" s="203">
        <v>16.489999999999998</v>
      </c>
      <c r="H87" s="203">
        <v>0</v>
      </c>
      <c r="I87" s="203">
        <v>0</v>
      </c>
      <c r="J87" s="203">
        <v>28.42</v>
      </c>
      <c r="K87" s="203">
        <v>4.55</v>
      </c>
      <c r="L87" s="203">
        <v>181.07</v>
      </c>
      <c r="M87" s="203">
        <v>1.08</v>
      </c>
      <c r="N87" s="203">
        <v>1.39</v>
      </c>
      <c r="O87" s="203">
        <v>0</v>
      </c>
      <c r="P87" s="203">
        <v>1.22</v>
      </c>
      <c r="Q87" s="203">
        <v>0.12</v>
      </c>
      <c r="R87" s="203">
        <v>0.5</v>
      </c>
      <c r="S87" s="203">
        <v>0.31</v>
      </c>
      <c r="T87" s="203">
        <v>0</v>
      </c>
      <c r="U87" s="203">
        <v>0.44</v>
      </c>
      <c r="V87" s="203">
        <v>0.24</v>
      </c>
      <c r="W87" s="203">
        <v>0.48</v>
      </c>
      <c r="X87" s="203">
        <v>1.74</v>
      </c>
      <c r="Y87" s="203">
        <v>0</v>
      </c>
      <c r="Z87" s="203">
        <v>2.98</v>
      </c>
      <c r="AA87" s="203">
        <v>1.06</v>
      </c>
      <c r="AB87" s="203">
        <v>0</v>
      </c>
      <c r="AC87" s="203">
        <v>13.5</v>
      </c>
      <c r="AD87" s="203">
        <v>0</v>
      </c>
      <c r="AE87" s="203">
        <v>0</v>
      </c>
      <c r="AF87" s="203">
        <v>0</v>
      </c>
      <c r="AG87" s="203">
        <v>8.68</v>
      </c>
      <c r="AH87" s="203">
        <v>20.239999999999998</v>
      </c>
      <c r="AI87" s="203">
        <v>34.700000000000003</v>
      </c>
      <c r="AJ87" s="203">
        <v>0</v>
      </c>
      <c r="AK87" s="203">
        <v>13.73</v>
      </c>
      <c r="AL87" s="203">
        <v>0</v>
      </c>
      <c r="AM87" s="203">
        <v>0</v>
      </c>
      <c r="AN87" s="203">
        <v>0</v>
      </c>
      <c r="AO87" s="203">
        <v>217.52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13.47</v>
      </c>
      <c r="E88" s="203">
        <v>0</v>
      </c>
      <c r="F88" s="203">
        <v>0</v>
      </c>
      <c r="G88" s="203">
        <v>16.489999999999998</v>
      </c>
      <c r="H88" s="203">
        <v>0</v>
      </c>
      <c r="I88" s="203">
        <v>0</v>
      </c>
      <c r="J88" s="203">
        <v>28.42</v>
      </c>
      <c r="K88" s="203">
        <v>4.5199999999999996</v>
      </c>
      <c r="L88" s="203">
        <v>181.07</v>
      </c>
      <c r="M88" s="203">
        <v>1.08</v>
      </c>
      <c r="N88" s="203">
        <v>1.39</v>
      </c>
      <c r="O88" s="203">
        <v>0</v>
      </c>
      <c r="P88" s="203">
        <v>1.22</v>
      </c>
      <c r="Q88" s="203">
        <v>0.12</v>
      </c>
      <c r="R88" s="203">
        <v>0.5</v>
      </c>
      <c r="S88" s="203">
        <v>0.31</v>
      </c>
      <c r="T88" s="203">
        <v>0</v>
      </c>
      <c r="U88" s="203">
        <v>0.44</v>
      </c>
      <c r="V88" s="203">
        <v>0.24</v>
      </c>
      <c r="W88" s="203">
        <v>0.48</v>
      </c>
      <c r="X88" s="203">
        <v>1.74</v>
      </c>
      <c r="Y88" s="203">
        <v>0</v>
      </c>
      <c r="Z88" s="203">
        <v>2.98</v>
      </c>
      <c r="AA88" s="203">
        <v>1.06</v>
      </c>
      <c r="AB88" s="203">
        <v>0</v>
      </c>
      <c r="AC88" s="203">
        <v>13.5</v>
      </c>
      <c r="AD88" s="203">
        <v>0</v>
      </c>
      <c r="AE88" s="203">
        <v>0</v>
      </c>
      <c r="AF88" s="203">
        <v>0</v>
      </c>
      <c r="AG88" s="203">
        <v>8.68</v>
      </c>
      <c r="AH88" s="203">
        <v>20.239999999999998</v>
      </c>
      <c r="AI88" s="203">
        <v>34.700000000000003</v>
      </c>
      <c r="AJ88" s="203">
        <v>0</v>
      </c>
      <c r="AK88" s="203">
        <v>13.73</v>
      </c>
      <c r="AL88" s="203">
        <v>0</v>
      </c>
      <c r="AM88" s="203">
        <v>0</v>
      </c>
      <c r="AN88" s="203">
        <v>0</v>
      </c>
      <c r="AO88" s="203">
        <v>217.52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13.47</v>
      </c>
      <c r="E89" s="203">
        <v>0</v>
      </c>
      <c r="F89" s="203">
        <v>0</v>
      </c>
      <c r="G89" s="203">
        <v>16.489999999999998</v>
      </c>
      <c r="H89" s="203">
        <v>0</v>
      </c>
      <c r="I89" s="203">
        <v>0</v>
      </c>
      <c r="J89" s="203">
        <v>28.42</v>
      </c>
      <c r="K89" s="203">
        <v>4.3600000000000003</v>
      </c>
      <c r="L89" s="203">
        <v>181.07</v>
      </c>
      <c r="M89" s="203">
        <v>1.08</v>
      </c>
      <c r="N89" s="203">
        <v>1.39</v>
      </c>
      <c r="O89" s="203">
        <v>0</v>
      </c>
      <c r="P89" s="203">
        <v>1.22</v>
      </c>
      <c r="Q89" s="203">
        <v>0.12</v>
      </c>
      <c r="R89" s="203">
        <v>0.5</v>
      </c>
      <c r="S89" s="203">
        <v>0.31</v>
      </c>
      <c r="T89" s="203">
        <v>0</v>
      </c>
      <c r="U89" s="203">
        <v>0.14000000000000001</v>
      </c>
      <c r="V89" s="203">
        <v>0.24</v>
      </c>
      <c r="W89" s="203">
        <v>0.48</v>
      </c>
      <c r="X89" s="203">
        <v>1.74</v>
      </c>
      <c r="Y89" s="203">
        <v>0</v>
      </c>
      <c r="Z89" s="203">
        <v>2.98</v>
      </c>
      <c r="AA89" s="203">
        <v>1.06</v>
      </c>
      <c r="AB89" s="203">
        <v>0</v>
      </c>
      <c r="AC89" s="203">
        <v>13.5</v>
      </c>
      <c r="AD89" s="203">
        <v>0</v>
      </c>
      <c r="AE89" s="203">
        <v>0</v>
      </c>
      <c r="AF89" s="203">
        <v>0</v>
      </c>
      <c r="AG89" s="203">
        <v>8.68</v>
      </c>
      <c r="AH89" s="203">
        <v>20.239999999999998</v>
      </c>
      <c r="AI89" s="203">
        <v>34.700000000000003</v>
      </c>
      <c r="AJ89" s="203">
        <v>0</v>
      </c>
      <c r="AK89" s="203">
        <v>10.89</v>
      </c>
      <c r="AL89" s="203">
        <v>0</v>
      </c>
      <c r="AM89" s="203">
        <v>0</v>
      </c>
      <c r="AN89" s="203">
        <v>0</v>
      </c>
      <c r="AO89" s="203">
        <v>217.52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13.47</v>
      </c>
      <c r="E90" s="203">
        <v>0</v>
      </c>
      <c r="F90" s="203">
        <v>0</v>
      </c>
      <c r="G90" s="203">
        <v>16.489999999999998</v>
      </c>
      <c r="H90" s="203">
        <v>0</v>
      </c>
      <c r="I90" s="203">
        <v>0</v>
      </c>
      <c r="J90" s="203">
        <v>28.42</v>
      </c>
      <c r="K90" s="203">
        <v>4.55</v>
      </c>
      <c r="L90" s="203">
        <v>181.07</v>
      </c>
      <c r="M90" s="203">
        <v>1.08</v>
      </c>
      <c r="N90" s="203">
        <v>1.39</v>
      </c>
      <c r="O90" s="203">
        <v>0</v>
      </c>
      <c r="P90" s="203">
        <v>1.22</v>
      </c>
      <c r="Q90" s="203">
        <v>0.12</v>
      </c>
      <c r="R90" s="203">
        <v>0.5</v>
      </c>
      <c r="S90" s="203">
        <v>0.31</v>
      </c>
      <c r="T90" s="203">
        <v>0</v>
      </c>
      <c r="U90" s="203">
        <v>0</v>
      </c>
      <c r="V90" s="203">
        <v>0.24</v>
      </c>
      <c r="W90" s="203">
        <v>0.48</v>
      </c>
      <c r="X90" s="203">
        <v>1.74</v>
      </c>
      <c r="Y90" s="203">
        <v>0</v>
      </c>
      <c r="Z90" s="203">
        <v>2.98</v>
      </c>
      <c r="AA90" s="203">
        <v>1.06</v>
      </c>
      <c r="AB90" s="203">
        <v>0</v>
      </c>
      <c r="AC90" s="203">
        <v>13.5</v>
      </c>
      <c r="AD90" s="203">
        <v>0</v>
      </c>
      <c r="AE90" s="203">
        <v>0</v>
      </c>
      <c r="AF90" s="203">
        <v>0</v>
      </c>
      <c r="AG90" s="203">
        <v>8.68</v>
      </c>
      <c r="AH90" s="203">
        <v>20.239999999999998</v>
      </c>
      <c r="AI90" s="203">
        <v>34.700000000000003</v>
      </c>
      <c r="AJ90" s="203">
        <v>0</v>
      </c>
      <c r="AK90" s="203">
        <v>10.89</v>
      </c>
      <c r="AL90" s="203">
        <v>0</v>
      </c>
      <c r="AM90" s="203">
        <v>0</v>
      </c>
      <c r="AN90" s="203">
        <v>0</v>
      </c>
      <c r="AO90" s="203">
        <v>217.52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13.5</v>
      </c>
      <c r="E91" s="203">
        <v>0</v>
      </c>
      <c r="F91" s="203">
        <v>0</v>
      </c>
      <c r="G91" s="203">
        <v>16.489999999999998</v>
      </c>
      <c r="H91" s="203">
        <v>0</v>
      </c>
      <c r="I91" s="203">
        <v>0</v>
      </c>
      <c r="J91" s="203">
        <v>28.42</v>
      </c>
      <c r="K91" s="203">
        <v>4.55</v>
      </c>
      <c r="L91" s="203">
        <v>181.07</v>
      </c>
      <c r="M91" s="203">
        <v>1.08</v>
      </c>
      <c r="N91" s="203">
        <v>1.39</v>
      </c>
      <c r="O91" s="203">
        <v>0</v>
      </c>
      <c r="P91" s="203">
        <v>1.22</v>
      </c>
      <c r="Q91" s="203">
        <v>1.52</v>
      </c>
      <c r="R91" s="203">
        <v>6.13</v>
      </c>
      <c r="S91" s="203">
        <v>4.25</v>
      </c>
      <c r="T91" s="203">
        <v>0</v>
      </c>
      <c r="U91" s="203">
        <v>0.75</v>
      </c>
      <c r="V91" s="203">
        <v>0.24</v>
      </c>
      <c r="W91" s="203">
        <v>0.48</v>
      </c>
      <c r="X91" s="203">
        <v>1.74</v>
      </c>
      <c r="Y91" s="203">
        <v>0</v>
      </c>
      <c r="Z91" s="203">
        <v>2.98</v>
      </c>
      <c r="AA91" s="203">
        <v>12.28</v>
      </c>
      <c r="AB91" s="203">
        <v>0</v>
      </c>
      <c r="AC91" s="203">
        <v>13.5</v>
      </c>
      <c r="AD91" s="203">
        <v>0</v>
      </c>
      <c r="AE91" s="203">
        <v>0</v>
      </c>
      <c r="AF91" s="203">
        <v>0</v>
      </c>
      <c r="AG91" s="203">
        <v>28.92</v>
      </c>
      <c r="AH91" s="203">
        <v>0</v>
      </c>
      <c r="AI91" s="203">
        <v>34.700000000000003</v>
      </c>
      <c r="AJ91" s="203">
        <v>0</v>
      </c>
      <c r="AK91" s="203">
        <v>10.89</v>
      </c>
      <c r="AL91" s="203">
        <v>0</v>
      </c>
      <c r="AM91" s="203">
        <v>0</v>
      </c>
      <c r="AN91" s="203">
        <v>0</v>
      </c>
      <c r="AO91" s="203">
        <v>217.52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13.56</v>
      </c>
      <c r="E92" s="203">
        <v>0</v>
      </c>
      <c r="F92" s="203">
        <v>0</v>
      </c>
      <c r="G92" s="203">
        <v>16.489999999999998</v>
      </c>
      <c r="H92" s="203">
        <v>0</v>
      </c>
      <c r="I92" s="203">
        <v>0</v>
      </c>
      <c r="J92" s="203">
        <v>28.42</v>
      </c>
      <c r="K92" s="203">
        <v>4.55</v>
      </c>
      <c r="L92" s="203">
        <v>181.07</v>
      </c>
      <c r="M92" s="203">
        <v>1.08</v>
      </c>
      <c r="N92" s="203">
        <v>1.39</v>
      </c>
      <c r="O92" s="203">
        <v>0</v>
      </c>
      <c r="P92" s="203">
        <v>1.22</v>
      </c>
      <c r="Q92" s="203">
        <v>1.52</v>
      </c>
      <c r="R92" s="203">
        <v>6.13</v>
      </c>
      <c r="S92" s="203">
        <v>4.25</v>
      </c>
      <c r="T92" s="203">
        <v>0</v>
      </c>
      <c r="U92" s="203">
        <v>0.79</v>
      </c>
      <c r="V92" s="203">
        <v>0.24</v>
      </c>
      <c r="W92" s="203">
        <v>0.48</v>
      </c>
      <c r="X92" s="203">
        <v>1.74</v>
      </c>
      <c r="Y92" s="203">
        <v>0</v>
      </c>
      <c r="Z92" s="203">
        <v>2.98</v>
      </c>
      <c r="AA92" s="203">
        <v>12.28</v>
      </c>
      <c r="AB92" s="203">
        <v>0</v>
      </c>
      <c r="AC92" s="203">
        <v>13.5</v>
      </c>
      <c r="AD92" s="203">
        <v>0</v>
      </c>
      <c r="AE92" s="203">
        <v>0</v>
      </c>
      <c r="AF92" s="203">
        <v>0</v>
      </c>
      <c r="AG92" s="203">
        <v>28.92</v>
      </c>
      <c r="AH92" s="203">
        <v>0</v>
      </c>
      <c r="AI92" s="203">
        <v>34.700000000000003</v>
      </c>
      <c r="AJ92" s="203">
        <v>0</v>
      </c>
      <c r="AK92" s="203">
        <v>10.89</v>
      </c>
      <c r="AL92" s="203">
        <v>0</v>
      </c>
      <c r="AM92" s="203">
        <v>0</v>
      </c>
      <c r="AN92" s="203">
        <v>0</v>
      </c>
      <c r="AO92" s="203">
        <v>217.52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13.56</v>
      </c>
      <c r="E93" s="203">
        <v>0</v>
      </c>
      <c r="F93" s="203">
        <v>0</v>
      </c>
      <c r="G93" s="203">
        <v>16.489999999999998</v>
      </c>
      <c r="H93" s="203">
        <v>0</v>
      </c>
      <c r="I93" s="203">
        <v>0</v>
      </c>
      <c r="J93" s="203">
        <v>28.42</v>
      </c>
      <c r="K93" s="203">
        <v>4.55</v>
      </c>
      <c r="L93" s="203">
        <v>181.07</v>
      </c>
      <c r="M93" s="203">
        <v>1.08</v>
      </c>
      <c r="N93" s="203">
        <v>1.39</v>
      </c>
      <c r="O93" s="203">
        <v>0</v>
      </c>
      <c r="P93" s="203">
        <v>1.22</v>
      </c>
      <c r="Q93" s="203">
        <v>1.52</v>
      </c>
      <c r="R93" s="203">
        <v>6.13</v>
      </c>
      <c r="S93" s="203">
        <v>4.25</v>
      </c>
      <c r="T93" s="203">
        <v>0</v>
      </c>
      <c r="U93" s="203">
        <v>0.83</v>
      </c>
      <c r="V93" s="203">
        <v>3.01</v>
      </c>
      <c r="W93" s="203">
        <v>0.48</v>
      </c>
      <c r="X93" s="203">
        <v>1.74</v>
      </c>
      <c r="Y93" s="203">
        <v>0</v>
      </c>
      <c r="Z93" s="203">
        <v>33.71</v>
      </c>
      <c r="AA93" s="203">
        <v>12.28</v>
      </c>
      <c r="AB93" s="203">
        <v>0</v>
      </c>
      <c r="AC93" s="203">
        <v>13.5</v>
      </c>
      <c r="AD93" s="203">
        <v>0</v>
      </c>
      <c r="AE93" s="203">
        <v>0</v>
      </c>
      <c r="AF93" s="203">
        <v>0</v>
      </c>
      <c r="AG93" s="203">
        <v>28.92</v>
      </c>
      <c r="AH93" s="203">
        <v>0</v>
      </c>
      <c r="AI93" s="203">
        <v>34.700000000000003</v>
      </c>
      <c r="AJ93" s="203">
        <v>0</v>
      </c>
      <c r="AK93" s="203">
        <v>10.89</v>
      </c>
      <c r="AL93" s="203">
        <v>0</v>
      </c>
      <c r="AM93" s="203">
        <v>0</v>
      </c>
      <c r="AN93" s="203">
        <v>0</v>
      </c>
      <c r="AO93" s="203">
        <v>217.52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13.56</v>
      </c>
      <c r="E94" s="203">
        <v>0</v>
      </c>
      <c r="F94" s="203">
        <v>0</v>
      </c>
      <c r="G94" s="203">
        <v>16.489999999999998</v>
      </c>
      <c r="H94" s="203">
        <v>0</v>
      </c>
      <c r="I94" s="203">
        <v>0</v>
      </c>
      <c r="J94" s="203">
        <v>28.42</v>
      </c>
      <c r="K94" s="203">
        <v>4.55</v>
      </c>
      <c r="L94" s="203">
        <v>181.07</v>
      </c>
      <c r="M94" s="203">
        <v>1.08</v>
      </c>
      <c r="N94" s="203">
        <v>1.39</v>
      </c>
      <c r="O94" s="203">
        <v>0</v>
      </c>
      <c r="P94" s="203">
        <v>1.22</v>
      </c>
      <c r="Q94" s="203">
        <v>1.52</v>
      </c>
      <c r="R94" s="203">
        <v>6.13</v>
      </c>
      <c r="S94" s="203">
        <v>4.25</v>
      </c>
      <c r="T94" s="203">
        <v>0</v>
      </c>
      <c r="U94" s="203">
        <v>0.85</v>
      </c>
      <c r="V94" s="203">
        <v>3.01</v>
      </c>
      <c r="W94" s="203">
        <v>0.48</v>
      </c>
      <c r="X94" s="203">
        <v>1.74</v>
      </c>
      <c r="Y94" s="203">
        <v>0</v>
      </c>
      <c r="Z94" s="203">
        <v>33.71</v>
      </c>
      <c r="AA94" s="203">
        <v>12.28</v>
      </c>
      <c r="AB94" s="203">
        <v>0</v>
      </c>
      <c r="AC94" s="203">
        <v>13.5</v>
      </c>
      <c r="AD94" s="203">
        <v>0</v>
      </c>
      <c r="AE94" s="203">
        <v>0</v>
      </c>
      <c r="AF94" s="203">
        <v>0</v>
      </c>
      <c r="AG94" s="203">
        <v>28.92</v>
      </c>
      <c r="AH94" s="203">
        <v>0</v>
      </c>
      <c r="AI94" s="203">
        <v>34.700000000000003</v>
      </c>
      <c r="AJ94" s="203">
        <v>0</v>
      </c>
      <c r="AK94" s="203">
        <v>10.89</v>
      </c>
      <c r="AL94" s="203">
        <v>0</v>
      </c>
      <c r="AM94" s="203">
        <v>0</v>
      </c>
      <c r="AN94" s="203">
        <v>0</v>
      </c>
      <c r="AO94" s="203">
        <v>217.52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13.56</v>
      </c>
      <c r="E95" s="203">
        <v>0</v>
      </c>
      <c r="F95" s="203">
        <v>0</v>
      </c>
      <c r="G95" s="203">
        <v>16.489999999999998</v>
      </c>
      <c r="H95" s="203">
        <v>0</v>
      </c>
      <c r="I95" s="203">
        <v>0</v>
      </c>
      <c r="J95" s="203">
        <v>28.42</v>
      </c>
      <c r="K95" s="203">
        <v>4.3600000000000003</v>
      </c>
      <c r="L95" s="203">
        <v>181.07</v>
      </c>
      <c r="M95" s="203">
        <v>1.08</v>
      </c>
      <c r="N95" s="203">
        <v>1.39</v>
      </c>
      <c r="O95" s="203">
        <v>0</v>
      </c>
      <c r="P95" s="203">
        <v>1.22</v>
      </c>
      <c r="Q95" s="203">
        <v>1.52</v>
      </c>
      <c r="R95" s="203">
        <v>6.13</v>
      </c>
      <c r="S95" s="203">
        <v>4.25</v>
      </c>
      <c r="T95" s="203">
        <v>0</v>
      </c>
      <c r="U95" s="203">
        <v>1.1499999999999999</v>
      </c>
      <c r="V95" s="203">
        <v>3.01</v>
      </c>
      <c r="W95" s="203">
        <v>0.48</v>
      </c>
      <c r="X95" s="203">
        <v>1.74</v>
      </c>
      <c r="Y95" s="203">
        <v>0</v>
      </c>
      <c r="Z95" s="203">
        <v>33.71</v>
      </c>
      <c r="AA95" s="203">
        <v>12.28</v>
      </c>
      <c r="AB95" s="203">
        <v>0</v>
      </c>
      <c r="AC95" s="203">
        <v>13.5</v>
      </c>
      <c r="AD95" s="203">
        <v>0</v>
      </c>
      <c r="AE95" s="203">
        <v>0</v>
      </c>
      <c r="AF95" s="203">
        <v>0</v>
      </c>
      <c r="AG95" s="203">
        <v>28.92</v>
      </c>
      <c r="AH95" s="203">
        <v>0</v>
      </c>
      <c r="AI95" s="203">
        <v>34.700000000000003</v>
      </c>
      <c r="AJ95" s="203">
        <v>0</v>
      </c>
      <c r="AK95" s="203">
        <v>10.89</v>
      </c>
      <c r="AL95" s="203">
        <v>0</v>
      </c>
      <c r="AM95" s="203">
        <v>0</v>
      </c>
      <c r="AN95" s="203">
        <v>0</v>
      </c>
      <c r="AO95" s="203">
        <v>217.52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13.63</v>
      </c>
      <c r="E96" s="203">
        <v>0</v>
      </c>
      <c r="F96" s="203">
        <v>0</v>
      </c>
      <c r="G96" s="203">
        <v>16.489999999999998</v>
      </c>
      <c r="H96" s="203">
        <v>0</v>
      </c>
      <c r="I96" s="203">
        <v>0</v>
      </c>
      <c r="J96" s="203">
        <v>28.42</v>
      </c>
      <c r="K96" s="203">
        <v>4.55</v>
      </c>
      <c r="L96" s="203">
        <v>181.07</v>
      </c>
      <c r="M96" s="203">
        <v>1.08</v>
      </c>
      <c r="N96" s="203">
        <v>1.39</v>
      </c>
      <c r="O96" s="203">
        <v>0</v>
      </c>
      <c r="P96" s="203">
        <v>1.22</v>
      </c>
      <c r="Q96" s="203">
        <v>1.52</v>
      </c>
      <c r="R96" s="203">
        <v>6.13</v>
      </c>
      <c r="S96" s="203">
        <v>4.25</v>
      </c>
      <c r="T96" s="203">
        <v>0</v>
      </c>
      <c r="U96" s="203">
        <v>1.98</v>
      </c>
      <c r="V96" s="203">
        <v>3.01</v>
      </c>
      <c r="W96" s="203">
        <v>0.48</v>
      </c>
      <c r="X96" s="203">
        <v>1.74</v>
      </c>
      <c r="Y96" s="203">
        <v>0</v>
      </c>
      <c r="Z96" s="203">
        <v>33.71</v>
      </c>
      <c r="AA96" s="203">
        <v>12.28</v>
      </c>
      <c r="AB96" s="203">
        <v>0</v>
      </c>
      <c r="AC96" s="203">
        <v>13.5</v>
      </c>
      <c r="AD96" s="203">
        <v>0</v>
      </c>
      <c r="AE96" s="203">
        <v>0</v>
      </c>
      <c r="AF96" s="203">
        <v>0</v>
      </c>
      <c r="AG96" s="203">
        <v>28.92</v>
      </c>
      <c r="AH96" s="203">
        <v>0</v>
      </c>
      <c r="AI96" s="203">
        <v>34.700000000000003</v>
      </c>
      <c r="AJ96" s="203">
        <v>0</v>
      </c>
      <c r="AK96" s="203">
        <v>10.89</v>
      </c>
      <c r="AL96" s="203">
        <v>0</v>
      </c>
      <c r="AM96" s="203">
        <v>0</v>
      </c>
      <c r="AN96" s="203">
        <v>0</v>
      </c>
      <c r="AO96" s="203">
        <v>217.52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13.63</v>
      </c>
      <c r="E97" s="203">
        <v>0</v>
      </c>
      <c r="F97" s="203">
        <v>0</v>
      </c>
      <c r="G97" s="203">
        <v>16.489999999999998</v>
      </c>
      <c r="H97" s="203">
        <v>0</v>
      </c>
      <c r="I97" s="203">
        <v>0</v>
      </c>
      <c r="J97" s="203">
        <v>28.42</v>
      </c>
      <c r="K97" s="203">
        <v>4.55</v>
      </c>
      <c r="L97" s="203">
        <v>181.07</v>
      </c>
      <c r="M97" s="203">
        <v>1.08</v>
      </c>
      <c r="N97" s="203">
        <v>1.39</v>
      </c>
      <c r="O97" s="203">
        <v>0</v>
      </c>
      <c r="P97" s="203">
        <v>1.22</v>
      </c>
      <c r="Q97" s="203">
        <v>1.49</v>
      </c>
      <c r="R97" s="203">
        <v>6.06</v>
      </c>
      <c r="S97" s="203">
        <v>2.88</v>
      </c>
      <c r="T97" s="203">
        <v>0</v>
      </c>
      <c r="U97" s="203">
        <v>2.5499999999999998</v>
      </c>
      <c r="V97" s="203">
        <v>3.01</v>
      </c>
      <c r="W97" s="203">
        <v>0.48</v>
      </c>
      <c r="X97" s="203">
        <v>1.74</v>
      </c>
      <c r="Y97" s="203">
        <v>0</v>
      </c>
      <c r="Z97" s="203">
        <v>33.71</v>
      </c>
      <c r="AA97" s="203">
        <v>12.28</v>
      </c>
      <c r="AB97" s="203">
        <v>0</v>
      </c>
      <c r="AC97" s="203">
        <v>13.5</v>
      </c>
      <c r="AD97" s="203">
        <v>0</v>
      </c>
      <c r="AE97" s="203">
        <v>0</v>
      </c>
      <c r="AF97" s="203">
        <v>0</v>
      </c>
      <c r="AG97" s="203">
        <v>28.92</v>
      </c>
      <c r="AH97" s="203">
        <v>0</v>
      </c>
      <c r="AI97" s="203">
        <v>34.700000000000003</v>
      </c>
      <c r="AJ97" s="203">
        <v>0</v>
      </c>
      <c r="AK97" s="203">
        <v>10.89</v>
      </c>
      <c r="AL97" s="203">
        <v>0</v>
      </c>
      <c r="AM97" s="203">
        <v>0</v>
      </c>
      <c r="AN97" s="203">
        <v>0</v>
      </c>
      <c r="AO97" s="203">
        <v>217.52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13.63</v>
      </c>
      <c r="E98" s="203">
        <v>0</v>
      </c>
      <c r="F98" s="203">
        <v>0</v>
      </c>
      <c r="G98" s="203">
        <v>16.489999999999998</v>
      </c>
      <c r="H98" s="203">
        <v>0</v>
      </c>
      <c r="I98" s="203">
        <v>0</v>
      </c>
      <c r="J98" s="203">
        <v>28.42</v>
      </c>
      <c r="K98" s="203">
        <v>4.55</v>
      </c>
      <c r="L98" s="203">
        <v>181.07</v>
      </c>
      <c r="M98" s="203">
        <v>1.08</v>
      </c>
      <c r="N98" s="203">
        <v>1.39</v>
      </c>
      <c r="O98" s="203">
        <v>0</v>
      </c>
      <c r="P98" s="203">
        <v>1.22</v>
      </c>
      <c r="Q98" s="203">
        <v>1.51</v>
      </c>
      <c r="R98" s="203">
        <v>6.13</v>
      </c>
      <c r="S98" s="203">
        <v>4.24</v>
      </c>
      <c r="T98" s="203">
        <v>0</v>
      </c>
      <c r="U98" s="203">
        <v>3.12</v>
      </c>
      <c r="V98" s="203">
        <v>3.01</v>
      </c>
      <c r="W98" s="203">
        <v>0.48</v>
      </c>
      <c r="X98" s="203">
        <v>1.74</v>
      </c>
      <c r="Y98" s="203">
        <v>0</v>
      </c>
      <c r="Z98" s="203">
        <v>33.71</v>
      </c>
      <c r="AA98" s="203">
        <v>12.28</v>
      </c>
      <c r="AB98" s="203">
        <v>0</v>
      </c>
      <c r="AC98" s="203">
        <v>13.5</v>
      </c>
      <c r="AD98" s="203">
        <v>0</v>
      </c>
      <c r="AE98" s="203">
        <v>0</v>
      </c>
      <c r="AF98" s="203">
        <v>0</v>
      </c>
      <c r="AG98" s="203">
        <v>28.92</v>
      </c>
      <c r="AH98" s="203">
        <v>0</v>
      </c>
      <c r="AI98" s="203">
        <v>34.700000000000003</v>
      </c>
      <c r="AJ98" s="203">
        <v>0</v>
      </c>
      <c r="AK98" s="203">
        <v>10.89</v>
      </c>
      <c r="AL98" s="203">
        <v>0</v>
      </c>
      <c r="AM98" s="203">
        <v>0</v>
      </c>
      <c r="AN98" s="203">
        <v>0</v>
      </c>
      <c r="AO98" s="203">
        <v>217.52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0.32160750000000027</v>
      </c>
      <c r="E99">
        <f t="shared" si="0"/>
        <v>0</v>
      </c>
      <c r="F99">
        <f t="shared" si="0"/>
        <v>0</v>
      </c>
      <c r="G99">
        <f t="shared" si="0"/>
        <v>0.39576000000000017</v>
      </c>
      <c r="H99">
        <f t="shared" si="0"/>
        <v>0</v>
      </c>
      <c r="I99">
        <f t="shared" si="0"/>
        <v>0</v>
      </c>
      <c r="J99">
        <f t="shared" si="0"/>
        <v>0.68208000000000091</v>
      </c>
      <c r="K99">
        <f t="shared" si="0"/>
        <v>8.211250000000013E-2</v>
      </c>
      <c r="L99">
        <f t="shared" si="0"/>
        <v>3.0572399999999988</v>
      </c>
      <c r="M99">
        <f t="shared" si="0"/>
        <v>2.5824999999999966E-2</v>
      </c>
      <c r="N99">
        <f t="shared" si="0"/>
        <v>3.3360000000000001E-2</v>
      </c>
      <c r="O99">
        <f t="shared" si="0"/>
        <v>0</v>
      </c>
      <c r="P99">
        <f t="shared" si="0"/>
        <v>3.1589999999999979E-2</v>
      </c>
      <c r="Q99">
        <f t="shared" si="0"/>
        <v>2.2355000000000017E-2</v>
      </c>
      <c r="R99">
        <f t="shared" si="0"/>
        <v>9.125749999999995E-2</v>
      </c>
      <c r="S99">
        <f t="shared" si="0"/>
        <v>6.2320000000000021E-2</v>
      </c>
      <c r="T99">
        <f t="shared" si="0"/>
        <v>0</v>
      </c>
      <c r="U99">
        <f t="shared" si="0"/>
        <v>1.0962500000000007E-2</v>
      </c>
      <c r="V99">
        <f t="shared" si="0"/>
        <v>3.9202500000000022E-2</v>
      </c>
      <c r="W99">
        <f t="shared" si="0"/>
        <v>4.3864999999999946E-2</v>
      </c>
      <c r="X99">
        <f t="shared" si="0"/>
        <v>0.12098750000000015</v>
      </c>
      <c r="Y99">
        <f t="shared" si="0"/>
        <v>0</v>
      </c>
      <c r="Z99">
        <f t="shared" si="0"/>
        <v>0.40117750000000041</v>
      </c>
      <c r="AA99">
        <f t="shared" si="0"/>
        <v>0.16239499999999968</v>
      </c>
      <c r="AB99">
        <f t="shared" si="0"/>
        <v>0</v>
      </c>
      <c r="AC99">
        <f t="shared" si="0"/>
        <v>0.35983499999999968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0.57264000000000082</v>
      </c>
      <c r="AH99">
        <f t="shared" si="0"/>
        <v>0.12144000000000002</v>
      </c>
      <c r="AI99">
        <f t="shared" si="0"/>
        <v>0.83279999999999876</v>
      </c>
      <c r="AJ99">
        <f t="shared" si="0"/>
        <v>0</v>
      </c>
      <c r="AK99">
        <f t="shared" si="0"/>
        <v>0.24418249999999997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91.304000000000002</v>
      </c>
      <c r="N3" s="83">
        <v>91.304000000000002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-91.304000000000002</v>
      </c>
      <c r="AG3" s="83">
        <v>0</v>
      </c>
      <c r="AH3" s="83">
        <v>0</v>
      </c>
      <c r="AI3" s="83">
        <v>-91.304000000000002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91.304000000000002</v>
      </c>
      <c r="AY3" s="84">
        <f>-SUM(AU3:AX3)</f>
        <v>-91.304000000000002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913.04</v>
      </c>
      <c r="CI3" s="81">
        <f>SUM(CE3:CH3)</f>
        <v>913.04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-91.304000000000002</v>
      </c>
      <c r="DH3" s="82">
        <f>BF3+AO3+AV3+BK3+BR3</f>
        <v>0</v>
      </c>
      <c r="DI3" s="82">
        <f>BM3+BS3+BD3+AW3+AP3</f>
        <v>0</v>
      </c>
      <c r="DJ3" s="82">
        <f>BT3+BL3+BE3+AX3+AQ3</f>
        <v>91.304000000000002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4</v>
      </c>
      <c r="G4" s="83">
        <v>4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68.674000000000007</v>
      </c>
      <c r="N4" s="83">
        <v>68.674000000000007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-4</v>
      </c>
      <c r="AF4" s="83">
        <v>-68.674000000000007</v>
      </c>
      <c r="AG4" s="83">
        <v>0</v>
      </c>
      <c r="AH4" s="83">
        <v>0</v>
      </c>
      <c r="AI4" s="83">
        <v>-72.674000000000007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4</v>
      </c>
      <c r="AR4" s="84">
        <f t="shared" ref="AR4:AR67" si="12">-SUM(AN4:AQ4)</f>
        <v>-4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68.674000000000007</v>
      </c>
      <c r="AY4" s="84">
        <f t="shared" ref="AY4:AY67" si="14">-SUM(AU4:AX4)</f>
        <v>-68.674000000000007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40</v>
      </c>
      <c r="CB4" s="81">
        <f t="shared" ref="CB4:CB67" si="22">SUM(BX4:CA4)</f>
        <v>40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686.74</v>
      </c>
      <c r="CI4" s="81">
        <f t="shared" ref="CI4:CI67" si="24">SUM(CE4:CH4)</f>
        <v>686.74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-4</v>
      </c>
      <c r="DG4" s="82">
        <f t="shared" ref="DG4:DG67" si="32">AY4+AN4+BC4+BJ4+BQ4</f>
        <v>-68.674000000000007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72.674000000000007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35</v>
      </c>
      <c r="G5" s="83">
        <v>35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21.943999999999999</v>
      </c>
      <c r="N5" s="83">
        <v>21.943999999999999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-35</v>
      </c>
      <c r="AF5" s="83">
        <v>-21.943999999999999</v>
      </c>
      <c r="AG5" s="83">
        <v>0</v>
      </c>
      <c r="AH5" s="83">
        <v>0</v>
      </c>
      <c r="AI5" s="83">
        <v>-56.944000000000003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35</v>
      </c>
      <c r="AR5" s="84">
        <f t="shared" si="12"/>
        <v>-35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21.943999999999999</v>
      </c>
      <c r="AY5" s="84">
        <f t="shared" si="14"/>
        <v>-21.943999999999999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350</v>
      </c>
      <c r="CB5" s="81">
        <f t="shared" si="22"/>
        <v>350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219.44</v>
      </c>
      <c r="CI5" s="81">
        <f t="shared" si="24"/>
        <v>219.44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-35</v>
      </c>
      <c r="DG5" s="82">
        <f t="shared" si="32"/>
        <v>-21.943999999999999</v>
      </c>
      <c r="DH5" s="82">
        <f t="shared" si="33"/>
        <v>0</v>
      </c>
      <c r="DI5" s="82">
        <f t="shared" si="34"/>
        <v>0</v>
      </c>
      <c r="DJ5" s="82">
        <f t="shared" si="35"/>
        <v>56.944000000000003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25.452999999999999</v>
      </c>
      <c r="G6" s="83">
        <v>25.452999999999999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15.771000000000001</v>
      </c>
      <c r="N6" s="83">
        <v>15.771000000000001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-25.452999999999999</v>
      </c>
      <c r="AF6" s="83">
        <v>-15.771000000000001</v>
      </c>
      <c r="AG6" s="83">
        <v>0</v>
      </c>
      <c r="AH6" s="83">
        <v>0</v>
      </c>
      <c r="AI6" s="83">
        <v>-41.223999999999997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25.452999999999999</v>
      </c>
      <c r="AR6" s="84">
        <f t="shared" si="12"/>
        <v>-25.452999999999999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15.771000000000001</v>
      </c>
      <c r="AY6" s="84">
        <f t="shared" si="14"/>
        <v>-15.771000000000001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254.53</v>
      </c>
      <c r="CB6" s="81">
        <f t="shared" si="22"/>
        <v>254.53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157.71</v>
      </c>
      <c r="CI6" s="81">
        <f t="shared" si="24"/>
        <v>157.71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-25.452999999999999</v>
      </c>
      <c r="DG6" s="82">
        <f t="shared" si="32"/>
        <v>-15.771000000000001</v>
      </c>
      <c r="DH6" s="82">
        <f t="shared" si="33"/>
        <v>0</v>
      </c>
      <c r="DI6" s="82">
        <f t="shared" si="34"/>
        <v>0</v>
      </c>
      <c r="DJ6" s="82">
        <f t="shared" si="35"/>
        <v>41.224000000000004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26.984999999999999</v>
      </c>
      <c r="G7" s="83">
        <v>26.984999999999999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16.719000000000001</v>
      </c>
      <c r="N7" s="83">
        <v>16.719000000000001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-26.984999999999999</v>
      </c>
      <c r="AF7" s="83">
        <v>-16.719000000000001</v>
      </c>
      <c r="AG7" s="83">
        <v>0</v>
      </c>
      <c r="AH7" s="83">
        <v>0</v>
      </c>
      <c r="AI7" s="83">
        <v>-43.704000000000001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26.984999999999999</v>
      </c>
      <c r="AR7" s="84">
        <f t="shared" si="12"/>
        <v>-26.984999999999999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16.719000000000001</v>
      </c>
      <c r="AY7" s="84">
        <f t="shared" si="14"/>
        <v>-16.719000000000001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269.85000000000002</v>
      </c>
      <c r="CB7" s="81">
        <f t="shared" si="22"/>
        <v>269.85000000000002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167.19</v>
      </c>
      <c r="CI7" s="81">
        <f t="shared" si="24"/>
        <v>167.19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-26.984999999999999</v>
      </c>
      <c r="DG7" s="82">
        <f t="shared" si="32"/>
        <v>-16.719000000000001</v>
      </c>
      <c r="DH7" s="82">
        <f t="shared" si="33"/>
        <v>0</v>
      </c>
      <c r="DI7" s="82">
        <f t="shared" si="34"/>
        <v>0</v>
      </c>
      <c r="DJ7" s="82">
        <f t="shared" si="35"/>
        <v>43.704000000000001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20.02</v>
      </c>
      <c r="G8" s="83">
        <v>20.02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12.404</v>
      </c>
      <c r="N8" s="83">
        <v>12.404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-20.02</v>
      </c>
      <c r="AF8" s="83">
        <v>-12.404</v>
      </c>
      <c r="AG8" s="83">
        <v>0</v>
      </c>
      <c r="AH8" s="83">
        <v>0</v>
      </c>
      <c r="AI8" s="83">
        <v>-32.423999999999999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20.02</v>
      </c>
      <c r="AR8" s="84">
        <f t="shared" si="12"/>
        <v>-20.02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12.404</v>
      </c>
      <c r="AY8" s="84">
        <f t="shared" si="14"/>
        <v>-12.404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200.2</v>
      </c>
      <c r="CB8" s="81">
        <f t="shared" si="22"/>
        <v>200.2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124.03999999999999</v>
      </c>
      <c r="CI8" s="81">
        <f t="shared" si="24"/>
        <v>124.03999999999999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-20.02</v>
      </c>
      <c r="DG8" s="82">
        <f t="shared" si="32"/>
        <v>-12.404</v>
      </c>
      <c r="DH8" s="82">
        <f t="shared" si="33"/>
        <v>0</v>
      </c>
      <c r="DI8" s="82">
        <f t="shared" si="34"/>
        <v>0</v>
      </c>
      <c r="DJ8" s="82">
        <f t="shared" si="35"/>
        <v>32.423999999999999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10.561</v>
      </c>
      <c r="G9" s="83">
        <v>10.561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6.5430000000000001</v>
      </c>
      <c r="N9" s="83">
        <v>6.5430000000000001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-10.561</v>
      </c>
      <c r="AF9" s="83">
        <v>-6.5430000000000001</v>
      </c>
      <c r="AG9" s="83">
        <v>0</v>
      </c>
      <c r="AH9" s="83">
        <v>0</v>
      </c>
      <c r="AI9" s="83">
        <v>-17.103999999999999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10.561</v>
      </c>
      <c r="AR9" s="84">
        <f t="shared" si="12"/>
        <v>-10.561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6.5430000000000001</v>
      </c>
      <c r="AY9" s="84">
        <f t="shared" si="14"/>
        <v>-6.5430000000000001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105.61</v>
      </c>
      <c r="CB9" s="81">
        <f t="shared" si="22"/>
        <v>105.61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65.430000000000007</v>
      </c>
      <c r="CI9" s="81">
        <f t="shared" si="24"/>
        <v>65.430000000000007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-10.561</v>
      </c>
      <c r="DG9" s="82">
        <f t="shared" si="32"/>
        <v>-6.5430000000000001</v>
      </c>
      <c r="DH9" s="82">
        <f t="shared" si="33"/>
        <v>0</v>
      </c>
      <c r="DI9" s="82">
        <f t="shared" si="34"/>
        <v>0</v>
      </c>
      <c r="DJ9" s="82">
        <f t="shared" si="35"/>
        <v>17.103999999999999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4.4909999999999997</v>
      </c>
      <c r="G10" s="83">
        <v>4.4909999999999997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2.7829999999999999</v>
      </c>
      <c r="N10" s="83">
        <v>2.7829999999999999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-4.4909999999999997</v>
      </c>
      <c r="AF10" s="83">
        <v>-2.7829999999999999</v>
      </c>
      <c r="AG10" s="83">
        <v>0</v>
      </c>
      <c r="AH10" s="83">
        <v>0</v>
      </c>
      <c r="AI10" s="83">
        <v>-7.274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4.4909999999999997</v>
      </c>
      <c r="AR10" s="84">
        <f t="shared" si="12"/>
        <v>-4.4909999999999997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2.7829999999999999</v>
      </c>
      <c r="AY10" s="84">
        <f t="shared" si="14"/>
        <v>-2.7829999999999999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44.91</v>
      </c>
      <c r="CB10" s="81">
        <f t="shared" si="22"/>
        <v>44.91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27.83</v>
      </c>
      <c r="CI10" s="81">
        <f t="shared" si="24"/>
        <v>27.83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-4.4909999999999997</v>
      </c>
      <c r="DG10" s="82">
        <f t="shared" si="32"/>
        <v>-2.7829999999999999</v>
      </c>
      <c r="DH10" s="82">
        <f t="shared" si="33"/>
        <v>0</v>
      </c>
      <c r="DI10" s="82">
        <f t="shared" si="34"/>
        <v>0</v>
      </c>
      <c r="DJ10" s="82">
        <f t="shared" si="35"/>
        <v>7.2739999999999991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24.718</v>
      </c>
      <c r="N24" s="83">
        <v>24.718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-24.718</v>
      </c>
      <c r="AG24" s="83">
        <v>0</v>
      </c>
      <c r="AH24" s="83">
        <v>0</v>
      </c>
      <c r="AI24" s="83">
        <v>-24.718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24.718</v>
      </c>
      <c r="AY24" s="84">
        <f t="shared" si="14"/>
        <v>-24.718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247.18</v>
      </c>
      <c r="CI24" s="81">
        <f t="shared" si="24"/>
        <v>247.18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-24.718</v>
      </c>
      <c r="DH24" s="82">
        <f t="shared" si="33"/>
        <v>0</v>
      </c>
      <c r="DI24" s="82">
        <f t="shared" si="34"/>
        <v>0</v>
      </c>
      <c r="DJ24" s="82">
        <f t="shared" si="35"/>
        <v>24.718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51.341999999999999</v>
      </c>
      <c r="N25" s="83">
        <v>51.341999999999999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-51.341999999999999</v>
      </c>
      <c r="AG25" s="83">
        <v>0</v>
      </c>
      <c r="AH25" s="83">
        <v>0</v>
      </c>
      <c r="AI25" s="83">
        <v>-51.341999999999999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51.341999999999999</v>
      </c>
      <c r="AY25" s="84">
        <f t="shared" si="14"/>
        <v>-51.341999999999999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513.41999999999996</v>
      </c>
      <c r="CI25" s="81">
        <f t="shared" si="24"/>
        <v>513.41999999999996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-51.341999999999999</v>
      </c>
      <c r="DH25" s="82">
        <f t="shared" si="33"/>
        <v>0</v>
      </c>
      <c r="DI25" s="82">
        <f t="shared" si="34"/>
        <v>0</v>
      </c>
      <c r="DJ25" s="82">
        <f t="shared" si="35"/>
        <v>51.341999999999999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70.320999999999998</v>
      </c>
      <c r="N26" s="83">
        <v>70.320999999999998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-70.320999999999998</v>
      </c>
      <c r="AG26" s="83">
        <v>0</v>
      </c>
      <c r="AH26" s="83">
        <v>0</v>
      </c>
      <c r="AI26" s="83">
        <v>-70.320999999999998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70.320999999999998</v>
      </c>
      <c r="AY26" s="84">
        <f t="shared" si="14"/>
        <v>-70.320999999999998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703.21</v>
      </c>
      <c r="CI26" s="81">
        <f t="shared" si="24"/>
        <v>703.21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-70.320999999999998</v>
      </c>
      <c r="DH26" s="82">
        <f t="shared" si="33"/>
        <v>0</v>
      </c>
      <c r="DI26" s="82">
        <f t="shared" si="34"/>
        <v>0</v>
      </c>
      <c r="DJ26" s="82">
        <f t="shared" si="35"/>
        <v>70.320999999999998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44.622999999999998</v>
      </c>
      <c r="N27" s="83">
        <v>44.622999999999998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-44.622999999999998</v>
      </c>
      <c r="AG27" s="83">
        <v>0</v>
      </c>
      <c r="AH27" s="83">
        <v>0</v>
      </c>
      <c r="AI27" s="83">
        <v>-44.622999999999998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44.622999999999998</v>
      </c>
      <c r="AY27" s="84">
        <f t="shared" si="14"/>
        <v>-44.622999999999998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446.22999999999996</v>
      </c>
      <c r="CI27" s="81">
        <f t="shared" si="24"/>
        <v>446.22999999999996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-44.622999999999998</v>
      </c>
      <c r="DH27" s="82">
        <f t="shared" si="33"/>
        <v>0</v>
      </c>
      <c r="DI27" s="82">
        <f t="shared" si="34"/>
        <v>0</v>
      </c>
      <c r="DJ27" s="82">
        <f t="shared" si="35"/>
        <v>44.622999999999998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-48</v>
      </c>
      <c r="D32" s="83">
        <v>0</v>
      </c>
      <c r="E32" s="83">
        <v>0</v>
      </c>
      <c r="F32" s="83">
        <v>0</v>
      </c>
      <c r="G32" s="83">
        <v>-48</v>
      </c>
      <c r="H32" s="77"/>
      <c r="I32" s="32">
        <v>30</v>
      </c>
      <c r="J32" s="83">
        <v>48</v>
      </c>
      <c r="K32" s="83">
        <v>0</v>
      </c>
      <c r="L32" s="83">
        <v>0</v>
      </c>
      <c r="M32" s="83">
        <v>0</v>
      </c>
      <c r="N32" s="83">
        <v>48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48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-48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480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480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48</v>
      </c>
      <c r="DG32" s="82">
        <f t="shared" si="32"/>
        <v>-48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-73</v>
      </c>
      <c r="D33" s="83">
        <v>0</v>
      </c>
      <c r="E33" s="83">
        <v>0</v>
      </c>
      <c r="F33" s="83">
        <v>0</v>
      </c>
      <c r="G33" s="83">
        <v>-73</v>
      </c>
      <c r="H33" s="77"/>
      <c r="I33" s="32">
        <v>31</v>
      </c>
      <c r="J33" s="83">
        <v>73</v>
      </c>
      <c r="K33" s="83">
        <v>0</v>
      </c>
      <c r="L33" s="83">
        <v>0</v>
      </c>
      <c r="M33" s="83">
        <v>42.018000000000001</v>
      </c>
      <c r="N33" s="83">
        <v>115.018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-42.018000000000001</v>
      </c>
      <c r="AG33" s="83">
        <v>0</v>
      </c>
      <c r="AH33" s="83">
        <v>0</v>
      </c>
      <c r="AI33" s="83">
        <v>-42.018000000000001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73</v>
      </c>
      <c r="AV33" s="84">
        <f t="shared" si="13"/>
        <v>0</v>
      </c>
      <c r="AW33" s="84">
        <f t="shared" si="13"/>
        <v>0</v>
      </c>
      <c r="AX33" s="84">
        <f t="shared" si="13"/>
        <v>42.018000000000001</v>
      </c>
      <c r="AY33" s="84">
        <f t="shared" si="14"/>
        <v>-115.018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730</v>
      </c>
      <c r="CF33" s="81">
        <f t="shared" si="5"/>
        <v>0</v>
      </c>
      <c r="CG33" s="81">
        <f t="shared" si="5"/>
        <v>0</v>
      </c>
      <c r="CH33" s="81">
        <f t="shared" si="5"/>
        <v>420.18</v>
      </c>
      <c r="CI33" s="81">
        <f t="shared" si="24"/>
        <v>1150.18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73</v>
      </c>
      <c r="DG33" s="82">
        <f t="shared" si="32"/>
        <v>-115.018</v>
      </c>
      <c r="DH33" s="82">
        <f t="shared" si="33"/>
        <v>0</v>
      </c>
      <c r="DI33" s="82">
        <f t="shared" si="34"/>
        <v>0</v>
      </c>
      <c r="DJ33" s="82">
        <f t="shared" si="35"/>
        <v>42.018000000000001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-95</v>
      </c>
      <c r="D34" s="83">
        <v>0</v>
      </c>
      <c r="E34" s="83">
        <v>0</v>
      </c>
      <c r="F34" s="83">
        <v>0</v>
      </c>
      <c r="G34" s="83">
        <v>-95</v>
      </c>
      <c r="H34" s="77"/>
      <c r="I34" s="32">
        <v>32</v>
      </c>
      <c r="J34" s="83">
        <v>95</v>
      </c>
      <c r="K34" s="83">
        <v>0</v>
      </c>
      <c r="L34" s="83">
        <v>0</v>
      </c>
      <c r="M34" s="83">
        <v>49.902999999999999</v>
      </c>
      <c r="N34" s="83">
        <v>144.90299999999999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-49.902999999999999</v>
      </c>
      <c r="AG34" s="83">
        <v>0</v>
      </c>
      <c r="AH34" s="83">
        <v>0</v>
      </c>
      <c r="AI34" s="83">
        <v>-49.902999999999999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95</v>
      </c>
      <c r="AV34" s="84">
        <f t="shared" si="13"/>
        <v>0</v>
      </c>
      <c r="AW34" s="84">
        <f t="shared" si="13"/>
        <v>0</v>
      </c>
      <c r="AX34" s="84">
        <f t="shared" si="13"/>
        <v>49.902999999999999</v>
      </c>
      <c r="AY34" s="84">
        <f t="shared" si="14"/>
        <v>-144.90299999999999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950</v>
      </c>
      <c r="CF34" s="81">
        <f t="shared" si="5"/>
        <v>0</v>
      </c>
      <c r="CG34" s="81">
        <f t="shared" si="5"/>
        <v>0</v>
      </c>
      <c r="CH34" s="81">
        <f t="shared" si="5"/>
        <v>499.03</v>
      </c>
      <c r="CI34" s="81">
        <f t="shared" si="24"/>
        <v>1449.03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95</v>
      </c>
      <c r="DG34" s="82">
        <f t="shared" si="32"/>
        <v>-144.90299999999999</v>
      </c>
      <c r="DH34" s="82">
        <f t="shared" si="33"/>
        <v>0</v>
      </c>
      <c r="DI34" s="82">
        <f t="shared" si="34"/>
        <v>0</v>
      </c>
      <c r="DJ34" s="82">
        <f t="shared" si="35"/>
        <v>49.902999999999999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-110</v>
      </c>
      <c r="D35" s="83">
        <v>0</v>
      </c>
      <c r="E35" s="83">
        <v>0</v>
      </c>
      <c r="F35" s="83">
        <v>0</v>
      </c>
      <c r="G35" s="83">
        <v>-110</v>
      </c>
      <c r="H35" s="77"/>
      <c r="I35" s="32">
        <v>33</v>
      </c>
      <c r="J35" s="83">
        <v>110</v>
      </c>
      <c r="K35" s="83">
        <v>0</v>
      </c>
      <c r="L35" s="83">
        <v>0</v>
      </c>
      <c r="M35" s="83">
        <v>49.256</v>
      </c>
      <c r="N35" s="83">
        <v>159.256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-49.256</v>
      </c>
      <c r="AG35" s="83">
        <v>0</v>
      </c>
      <c r="AH35" s="83">
        <v>0</v>
      </c>
      <c r="AI35" s="83">
        <v>-49.256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110</v>
      </c>
      <c r="AV35" s="84">
        <f t="shared" si="13"/>
        <v>0</v>
      </c>
      <c r="AW35" s="84">
        <f t="shared" si="13"/>
        <v>0</v>
      </c>
      <c r="AX35" s="84">
        <f t="shared" si="13"/>
        <v>49.256</v>
      </c>
      <c r="AY35" s="84">
        <f t="shared" si="14"/>
        <v>-159.256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1100</v>
      </c>
      <c r="CF35" s="81">
        <f t="shared" si="5"/>
        <v>0</v>
      </c>
      <c r="CG35" s="81">
        <f t="shared" si="5"/>
        <v>0</v>
      </c>
      <c r="CH35" s="81">
        <f t="shared" si="5"/>
        <v>492.56</v>
      </c>
      <c r="CI35" s="81">
        <f t="shared" si="24"/>
        <v>1592.56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110</v>
      </c>
      <c r="DG35" s="82">
        <f t="shared" si="32"/>
        <v>-159.256</v>
      </c>
      <c r="DH35" s="82">
        <f t="shared" si="33"/>
        <v>0</v>
      </c>
      <c r="DI35" s="82">
        <f t="shared" si="34"/>
        <v>0</v>
      </c>
      <c r="DJ35" s="82">
        <f t="shared" si="35"/>
        <v>49.256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-108.28400000000001</v>
      </c>
      <c r="D36" s="83">
        <v>0</v>
      </c>
      <c r="E36" s="83">
        <v>0</v>
      </c>
      <c r="F36" s="83">
        <v>0</v>
      </c>
      <c r="G36" s="83">
        <v>-108.28400000000001</v>
      </c>
      <c r="H36" s="77"/>
      <c r="I36" s="32">
        <v>34</v>
      </c>
      <c r="J36" s="83">
        <v>108.28400000000001</v>
      </c>
      <c r="K36" s="83">
        <v>0</v>
      </c>
      <c r="L36" s="83">
        <v>0</v>
      </c>
      <c r="M36" s="83">
        <v>51.716000000000001</v>
      </c>
      <c r="N36" s="83">
        <v>160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-51.716000000000001</v>
      </c>
      <c r="AG36" s="83">
        <v>0</v>
      </c>
      <c r="AH36" s="83">
        <v>0</v>
      </c>
      <c r="AI36" s="83">
        <v>-51.716000000000001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108.28400000000001</v>
      </c>
      <c r="AV36" s="84">
        <f t="shared" si="13"/>
        <v>0</v>
      </c>
      <c r="AW36" s="84">
        <f t="shared" si="13"/>
        <v>0</v>
      </c>
      <c r="AX36" s="84">
        <f t="shared" si="13"/>
        <v>51.716000000000001</v>
      </c>
      <c r="AY36" s="84">
        <f t="shared" si="14"/>
        <v>-160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1082.8400000000001</v>
      </c>
      <c r="CF36" s="81">
        <f t="shared" si="5"/>
        <v>0</v>
      </c>
      <c r="CG36" s="81">
        <f t="shared" si="5"/>
        <v>0</v>
      </c>
      <c r="CH36" s="81">
        <f t="shared" si="5"/>
        <v>517.16</v>
      </c>
      <c r="CI36" s="81">
        <f t="shared" si="24"/>
        <v>1600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108.28400000000001</v>
      </c>
      <c r="DG36" s="82">
        <f t="shared" si="32"/>
        <v>-160</v>
      </c>
      <c r="DH36" s="82">
        <f t="shared" si="33"/>
        <v>0</v>
      </c>
      <c r="DI36" s="82">
        <f t="shared" si="34"/>
        <v>0</v>
      </c>
      <c r="DJ36" s="82">
        <f t="shared" si="35"/>
        <v>51.716000000000001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-117.96299999999999</v>
      </c>
      <c r="D37" s="83">
        <v>0</v>
      </c>
      <c r="E37" s="83">
        <v>0</v>
      </c>
      <c r="F37" s="83">
        <v>0</v>
      </c>
      <c r="G37" s="83">
        <v>-117.96299999999999</v>
      </c>
      <c r="H37" s="77"/>
      <c r="I37" s="32">
        <v>35</v>
      </c>
      <c r="J37" s="83">
        <v>117.96299999999999</v>
      </c>
      <c r="K37" s="83">
        <v>0</v>
      </c>
      <c r="L37" s="83">
        <v>0</v>
      </c>
      <c r="M37" s="83">
        <v>42.036999999999999</v>
      </c>
      <c r="N37" s="83">
        <v>160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-42.036999999999999</v>
      </c>
      <c r="AG37" s="83">
        <v>0</v>
      </c>
      <c r="AH37" s="83">
        <v>0</v>
      </c>
      <c r="AI37" s="83">
        <v>-42.036999999999999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117.96299999999999</v>
      </c>
      <c r="AV37" s="84">
        <f t="shared" si="13"/>
        <v>0</v>
      </c>
      <c r="AW37" s="84">
        <f t="shared" si="13"/>
        <v>0</v>
      </c>
      <c r="AX37" s="84">
        <f t="shared" si="13"/>
        <v>42.036999999999999</v>
      </c>
      <c r="AY37" s="84">
        <f t="shared" si="14"/>
        <v>-160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1179.6299999999999</v>
      </c>
      <c r="CF37" s="81">
        <f t="shared" si="5"/>
        <v>0</v>
      </c>
      <c r="CG37" s="81">
        <f t="shared" si="5"/>
        <v>0</v>
      </c>
      <c r="CH37" s="81">
        <f t="shared" si="5"/>
        <v>420.37</v>
      </c>
      <c r="CI37" s="81">
        <f t="shared" si="24"/>
        <v>1600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117.96299999999999</v>
      </c>
      <c r="DG37" s="82">
        <f t="shared" si="32"/>
        <v>-160</v>
      </c>
      <c r="DH37" s="82">
        <f t="shared" si="33"/>
        <v>0</v>
      </c>
      <c r="DI37" s="82">
        <f t="shared" si="34"/>
        <v>0</v>
      </c>
      <c r="DJ37" s="82">
        <f t="shared" si="35"/>
        <v>42.036999999999999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-130.19300000000001</v>
      </c>
      <c r="D38" s="83">
        <v>0</v>
      </c>
      <c r="E38" s="83">
        <v>0</v>
      </c>
      <c r="F38" s="83">
        <v>0</v>
      </c>
      <c r="G38" s="83">
        <v>-130.19300000000001</v>
      </c>
      <c r="H38" s="77"/>
      <c r="I38" s="32">
        <v>36</v>
      </c>
      <c r="J38" s="83">
        <v>130.19300000000001</v>
      </c>
      <c r="K38" s="83">
        <v>0</v>
      </c>
      <c r="L38" s="83">
        <v>0</v>
      </c>
      <c r="M38" s="83">
        <v>29.806999999999999</v>
      </c>
      <c r="N38" s="83">
        <v>160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-29.806999999999999</v>
      </c>
      <c r="AG38" s="83">
        <v>0</v>
      </c>
      <c r="AH38" s="83">
        <v>0</v>
      </c>
      <c r="AI38" s="83">
        <v>-29.806999999999999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130.19300000000001</v>
      </c>
      <c r="AV38" s="84">
        <f t="shared" si="13"/>
        <v>0</v>
      </c>
      <c r="AW38" s="84">
        <f t="shared" si="13"/>
        <v>0</v>
      </c>
      <c r="AX38" s="84">
        <f t="shared" si="13"/>
        <v>29.806999999999999</v>
      </c>
      <c r="AY38" s="84">
        <f t="shared" si="14"/>
        <v>-160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1301.93</v>
      </c>
      <c r="CF38" s="81">
        <f t="shared" si="5"/>
        <v>0</v>
      </c>
      <c r="CG38" s="81">
        <f t="shared" si="5"/>
        <v>0</v>
      </c>
      <c r="CH38" s="81">
        <f t="shared" si="5"/>
        <v>298.07</v>
      </c>
      <c r="CI38" s="81">
        <f t="shared" si="24"/>
        <v>1600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130.19300000000001</v>
      </c>
      <c r="DG38" s="82">
        <f t="shared" si="32"/>
        <v>-160</v>
      </c>
      <c r="DH38" s="82">
        <f t="shared" si="33"/>
        <v>0</v>
      </c>
      <c r="DI38" s="82">
        <f t="shared" si="34"/>
        <v>0</v>
      </c>
      <c r="DJ38" s="82">
        <f t="shared" si="35"/>
        <v>29.806999999999999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-141.38300000000001</v>
      </c>
      <c r="D39" s="83">
        <v>0</v>
      </c>
      <c r="E39" s="83">
        <v>0</v>
      </c>
      <c r="F39" s="83">
        <v>0</v>
      </c>
      <c r="G39" s="83">
        <v>-141.38300000000001</v>
      </c>
      <c r="H39" s="77"/>
      <c r="I39" s="32">
        <v>37</v>
      </c>
      <c r="J39" s="83">
        <v>141.38300000000001</v>
      </c>
      <c r="K39" s="83">
        <v>0</v>
      </c>
      <c r="L39" s="83">
        <v>0</v>
      </c>
      <c r="M39" s="83">
        <v>13.617000000000001</v>
      </c>
      <c r="N39" s="83">
        <v>155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-13.617000000000001</v>
      </c>
      <c r="AG39" s="83">
        <v>0</v>
      </c>
      <c r="AH39" s="83">
        <v>0</v>
      </c>
      <c r="AI39" s="83">
        <v>-13.617000000000001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141.38300000000001</v>
      </c>
      <c r="AV39" s="84">
        <f t="shared" si="13"/>
        <v>0</v>
      </c>
      <c r="AW39" s="84">
        <f t="shared" si="13"/>
        <v>0</v>
      </c>
      <c r="AX39" s="84">
        <f t="shared" si="13"/>
        <v>13.617000000000001</v>
      </c>
      <c r="AY39" s="84">
        <f t="shared" si="14"/>
        <v>-155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1413.8300000000002</v>
      </c>
      <c r="CF39" s="81">
        <f t="shared" si="5"/>
        <v>0</v>
      </c>
      <c r="CG39" s="81">
        <f t="shared" si="5"/>
        <v>0</v>
      </c>
      <c r="CH39" s="81">
        <f t="shared" si="5"/>
        <v>136.17000000000002</v>
      </c>
      <c r="CI39" s="81">
        <f t="shared" si="24"/>
        <v>1550.0000000000002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141.38300000000001</v>
      </c>
      <c r="DG39" s="82">
        <f t="shared" si="32"/>
        <v>-155</v>
      </c>
      <c r="DH39" s="82">
        <f t="shared" si="33"/>
        <v>0</v>
      </c>
      <c r="DI39" s="82">
        <f t="shared" si="34"/>
        <v>0</v>
      </c>
      <c r="DJ39" s="82">
        <f t="shared" si="35"/>
        <v>13.617000000000001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-149</v>
      </c>
      <c r="D40" s="83">
        <v>0</v>
      </c>
      <c r="E40" s="83">
        <v>0</v>
      </c>
      <c r="F40" s="83">
        <v>0</v>
      </c>
      <c r="G40" s="83">
        <v>-149</v>
      </c>
      <c r="H40" s="77"/>
      <c r="I40" s="32">
        <v>38</v>
      </c>
      <c r="J40" s="83">
        <v>149</v>
      </c>
      <c r="K40" s="83">
        <v>0</v>
      </c>
      <c r="L40" s="83">
        <v>0</v>
      </c>
      <c r="M40" s="83">
        <v>0</v>
      </c>
      <c r="N40" s="83">
        <v>149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149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-149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1490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1490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149</v>
      </c>
      <c r="DG40" s="82">
        <f t="shared" si="32"/>
        <v>-149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-155</v>
      </c>
      <c r="D41" s="83">
        <v>0</v>
      </c>
      <c r="E41" s="83">
        <v>0</v>
      </c>
      <c r="F41" s="83">
        <v>0</v>
      </c>
      <c r="G41" s="83">
        <v>-155</v>
      </c>
      <c r="H41" s="77"/>
      <c r="I41" s="32">
        <v>39</v>
      </c>
      <c r="J41" s="83">
        <v>155</v>
      </c>
      <c r="K41" s="83">
        <v>0</v>
      </c>
      <c r="L41" s="83">
        <v>0</v>
      </c>
      <c r="M41" s="83">
        <v>0</v>
      </c>
      <c r="N41" s="83">
        <v>155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155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-155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1550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1550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155</v>
      </c>
      <c r="DG41" s="82">
        <f t="shared" si="32"/>
        <v>-155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-156</v>
      </c>
      <c r="D42" s="83">
        <v>0</v>
      </c>
      <c r="E42" s="83">
        <v>0</v>
      </c>
      <c r="F42" s="83">
        <v>0</v>
      </c>
      <c r="G42" s="83">
        <v>-156</v>
      </c>
      <c r="H42" s="77"/>
      <c r="I42" s="32">
        <v>40</v>
      </c>
      <c r="J42" s="83">
        <v>156</v>
      </c>
      <c r="K42" s="83">
        <v>0</v>
      </c>
      <c r="L42" s="83">
        <v>0</v>
      </c>
      <c r="M42" s="83">
        <v>0</v>
      </c>
      <c r="N42" s="83">
        <v>156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156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-156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1560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1560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156</v>
      </c>
      <c r="DG42" s="82">
        <f t="shared" si="32"/>
        <v>-156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-46.097999999999999</v>
      </c>
      <c r="D43" s="83">
        <v>0</v>
      </c>
      <c r="E43" s="83">
        <v>0</v>
      </c>
      <c r="F43" s="83">
        <v>0</v>
      </c>
      <c r="G43" s="83">
        <v>-46.097999999999999</v>
      </c>
      <c r="H43" s="77"/>
      <c r="I43" s="32">
        <v>41</v>
      </c>
      <c r="J43" s="83">
        <v>46.097999999999999</v>
      </c>
      <c r="K43" s="83">
        <v>0</v>
      </c>
      <c r="L43" s="83">
        <v>0</v>
      </c>
      <c r="M43" s="83">
        <v>38.902000000000001</v>
      </c>
      <c r="N43" s="83">
        <v>85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-38.902000000000001</v>
      </c>
      <c r="AG43" s="83">
        <v>0</v>
      </c>
      <c r="AH43" s="83">
        <v>0</v>
      </c>
      <c r="AI43" s="83">
        <v>-38.902000000000001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46.097999999999999</v>
      </c>
      <c r="AV43" s="84">
        <f t="shared" si="13"/>
        <v>0</v>
      </c>
      <c r="AW43" s="84">
        <f t="shared" si="13"/>
        <v>0</v>
      </c>
      <c r="AX43" s="84">
        <f t="shared" si="13"/>
        <v>38.902000000000001</v>
      </c>
      <c r="AY43" s="84">
        <f t="shared" si="14"/>
        <v>-85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460.98</v>
      </c>
      <c r="CF43" s="81">
        <f t="shared" si="5"/>
        <v>0</v>
      </c>
      <c r="CG43" s="81">
        <f t="shared" si="5"/>
        <v>0</v>
      </c>
      <c r="CH43" s="81">
        <f t="shared" si="5"/>
        <v>389.02</v>
      </c>
      <c r="CI43" s="81">
        <f t="shared" si="24"/>
        <v>850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46.097999999999999</v>
      </c>
      <c r="DG43" s="82">
        <f t="shared" si="32"/>
        <v>-85</v>
      </c>
      <c r="DH43" s="82">
        <f t="shared" si="33"/>
        <v>0</v>
      </c>
      <c r="DI43" s="82">
        <f t="shared" si="34"/>
        <v>0</v>
      </c>
      <c r="DJ43" s="82">
        <f t="shared" si="35"/>
        <v>38.902000000000001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-27</v>
      </c>
      <c r="D44" s="83">
        <v>0</v>
      </c>
      <c r="E44" s="83">
        <v>0</v>
      </c>
      <c r="F44" s="83">
        <v>0</v>
      </c>
      <c r="G44" s="83">
        <v>-27</v>
      </c>
      <c r="H44" s="77"/>
      <c r="I44" s="32">
        <v>42</v>
      </c>
      <c r="J44" s="83">
        <v>27</v>
      </c>
      <c r="K44" s="83">
        <v>0</v>
      </c>
      <c r="L44" s="83">
        <v>0</v>
      </c>
      <c r="M44" s="83">
        <v>78</v>
      </c>
      <c r="N44" s="83">
        <v>105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-78</v>
      </c>
      <c r="AG44" s="83">
        <v>0</v>
      </c>
      <c r="AH44" s="83">
        <v>0</v>
      </c>
      <c r="AI44" s="83">
        <v>-78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27</v>
      </c>
      <c r="AV44" s="84">
        <f t="shared" si="13"/>
        <v>0</v>
      </c>
      <c r="AW44" s="84">
        <f t="shared" si="13"/>
        <v>0</v>
      </c>
      <c r="AX44" s="84">
        <f t="shared" si="13"/>
        <v>78</v>
      </c>
      <c r="AY44" s="84">
        <f t="shared" si="14"/>
        <v>-105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270</v>
      </c>
      <c r="CF44" s="81">
        <f t="shared" si="5"/>
        <v>0</v>
      </c>
      <c r="CG44" s="81">
        <f t="shared" si="5"/>
        <v>0</v>
      </c>
      <c r="CH44" s="81">
        <f t="shared" si="5"/>
        <v>780</v>
      </c>
      <c r="CI44" s="81">
        <f t="shared" si="24"/>
        <v>1050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27</v>
      </c>
      <c r="DG44" s="82">
        <f t="shared" si="32"/>
        <v>-105</v>
      </c>
      <c r="DH44" s="82">
        <f t="shared" si="33"/>
        <v>0</v>
      </c>
      <c r="DI44" s="82">
        <f t="shared" si="34"/>
        <v>0</v>
      </c>
      <c r="DJ44" s="82">
        <f t="shared" si="35"/>
        <v>78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107.785</v>
      </c>
      <c r="N45" s="83">
        <v>107.785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-107.785</v>
      </c>
      <c r="AG45" s="83">
        <v>0</v>
      </c>
      <c r="AH45" s="83">
        <v>0</v>
      </c>
      <c r="AI45" s="83">
        <v>-107.785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107.785</v>
      </c>
      <c r="AY45" s="84">
        <f t="shared" si="14"/>
        <v>-107.785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1077.8499999999999</v>
      </c>
      <c r="CI45" s="81">
        <f t="shared" si="24"/>
        <v>1077.8499999999999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-107.785</v>
      </c>
      <c r="DH45" s="82">
        <f t="shared" si="33"/>
        <v>0</v>
      </c>
      <c r="DI45" s="82">
        <f t="shared" si="34"/>
        <v>0</v>
      </c>
      <c r="DJ45" s="82">
        <f t="shared" si="35"/>
        <v>107.785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89.563000000000002</v>
      </c>
      <c r="N46" s="83">
        <v>89.563000000000002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-89.563000000000002</v>
      </c>
      <c r="AG46" s="83">
        <v>0</v>
      </c>
      <c r="AH46" s="83">
        <v>0</v>
      </c>
      <c r="AI46" s="83">
        <v>-89.563000000000002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89.563000000000002</v>
      </c>
      <c r="AY46" s="84">
        <f t="shared" si="14"/>
        <v>-89.563000000000002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895.63</v>
      </c>
      <c r="CI46" s="81">
        <f t="shared" si="24"/>
        <v>895.63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-89.563000000000002</v>
      </c>
      <c r="DH46" s="82">
        <f t="shared" si="33"/>
        <v>0</v>
      </c>
      <c r="DI46" s="82">
        <f t="shared" si="34"/>
        <v>0</v>
      </c>
      <c r="DJ46" s="82">
        <f t="shared" si="35"/>
        <v>89.563000000000002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62.097000000000001</v>
      </c>
      <c r="N47" s="83">
        <v>62.097000000000001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-62.097000000000001</v>
      </c>
      <c r="AG47" s="83">
        <v>0</v>
      </c>
      <c r="AH47" s="83">
        <v>0</v>
      </c>
      <c r="AI47" s="83">
        <v>-62.097000000000001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62.097000000000001</v>
      </c>
      <c r="AY47" s="84">
        <f t="shared" si="14"/>
        <v>-62.097000000000001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620.97</v>
      </c>
      <c r="CI47" s="81">
        <f t="shared" si="24"/>
        <v>620.97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-62.097000000000001</v>
      </c>
      <c r="DH47" s="82">
        <f t="shared" si="33"/>
        <v>0</v>
      </c>
      <c r="DI47" s="82">
        <f t="shared" si="34"/>
        <v>0</v>
      </c>
      <c r="DJ47" s="82">
        <f t="shared" si="35"/>
        <v>62.097000000000001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31.77</v>
      </c>
      <c r="N48" s="83">
        <v>31.77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-31.77</v>
      </c>
      <c r="AG48" s="83">
        <v>0</v>
      </c>
      <c r="AH48" s="83">
        <v>0</v>
      </c>
      <c r="AI48" s="83">
        <v>-31.77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31.77</v>
      </c>
      <c r="AY48" s="84">
        <f t="shared" si="14"/>
        <v>-31.77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317.7</v>
      </c>
      <c r="CI48" s="81">
        <f t="shared" si="24"/>
        <v>317.7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-31.77</v>
      </c>
      <c r="DH48" s="82">
        <f t="shared" si="33"/>
        <v>0</v>
      </c>
      <c r="DI48" s="82">
        <f t="shared" si="34"/>
        <v>0</v>
      </c>
      <c r="DJ48" s="82">
        <f t="shared" si="35"/>
        <v>31.77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11.334</v>
      </c>
      <c r="N49" s="83">
        <v>11.334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-11.334</v>
      </c>
      <c r="AG49" s="83">
        <v>0</v>
      </c>
      <c r="AH49" s="83">
        <v>0</v>
      </c>
      <c r="AI49" s="83">
        <v>-11.334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11.334</v>
      </c>
      <c r="AY49" s="84">
        <f t="shared" si="14"/>
        <v>-11.334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113.34</v>
      </c>
      <c r="CI49" s="81">
        <f t="shared" si="24"/>
        <v>113.34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-11.334</v>
      </c>
      <c r="DH49" s="82">
        <f t="shared" si="33"/>
        <v>0</v>
      </c>
      <c r="DI49" s="82">
        <f t="shared" si="34"/>
        <v>0</v>
      </c>
      <c r="DJ49" s="82">
        <f t="shared" si="35"/>
        <v>11.334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-33.445999999999998</v>
      </c>
      <c r="D75" s="83">
        <v>0</v>
      </c>
      <c r="E75" s="83">
        <v>0</v>
      </c>
      <c r="F75" s="83">
        <v>-45.554000000000002</v>
      </c>
      <c r="G75" s="83">
        <v>-79</v>
      </c>
      <c r="H75" s="77"/>
      <c r="I75" s="32">
        <v>73</v>
      </c>
      <c r="J75" s="83">
        <v>33.445999999999998</v>
      </c>
      <c r="K75" s="83">
        <v>0</v>
      </c>
      <c r="L75" s="83">
        <v>0</v>
      </c>
      <c r="M75" s="83">
        <v>0</v>
      </c>
      <c r="N75" s="83">
        <v>33.445999999999998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45.554000000000002</v>
      </c>
      <c r="AF75" s="83">
        <v>0</v>
      </c>
      <c r="AG75" s="83">
        <v>0</v>
      </c>
      <c r="AH75" s="83">
        <v>0</v>
      </c>
      <c r="AI75" s="83">
        <v>45.554000000000002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33.445999999999998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-33.445999999999998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45.554000000000002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-45.554000000000002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334.46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334.46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455.54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455.54</v>
      </c>
      <c r="DF75" s="82">
        <f t="shared" si="59"/>
        <v>79</v>
      </c>
      <c r="DG75" s="82">
        <f t="shared" si="60"/>
        <v>-33.445999999999998</v>
      </c>
      <c r="DH75" s="82">
        <f t="shared" si="61"/>
        <v>0</v>
      </c>
      <c r="DI75" s="82">
        <f t="shared" si="62"/>
        <v>0</v>
      </c>
      <c r="DJ75" s="82">
        <f t="shared" si="63"/>
        <v>-45.554000000000002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-45</v>
      </c>
      <c r="D76" s="83">
        <v>0</v>
      </c>
      <c r="E76" s="83">
        <v>0</v>
      </c>
      <c r="F76" s="83">
        <v>-66.981999999999999</v>
      </c>
      <c r="G76" s="83">
        <v>-111.982</v>
      </c>
      <c r="H76" s="77"/>
      <c r="I76" s="32">
        <v>74</v>
      </c>
      <c r="J76" s="83">
        <v>45</v>
      </c>
      <c r="K76" s="83">
        <v>0</v>
      </c>
      <c r="L76" s="83">
        <v>0</v>
      </c>
      <c r="M76" s="83">
        <v>0</v>
      </c>
      <c r="N76" s="83">
        <v>45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66.981999999999999</v>
      </c>
      <c r="AF76" s="83">
        <v>0</v>
      </c>
      <c r="AG76" s="83">
        <v>0</v>
      </c>
      <c r="AH76" s="83">
        <v>0</v>
      </c>
      <c r="AI76" s="83">
        <v>66.981999999999999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45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-45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66.981999999999999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-66.981999999999999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450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450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669.81999999999994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669.81999999999994</v>
      </c>
      <c r="DF76" s="82">
        <f t="shared" si="59"/>
        <v>111.982</v>
      </c>
      <c r="DG76" s="82">
        <f t="shared" si="60"/>
        <v>-45</v>
      </c>
      <c r="DH76" s="82">
        <f t="shared" si="61"/>
        <v>0</v>
      </c>
      <c r="DI76" s="82">
        <f t="shared" si="62"/>
        <v>0</v>
      </c>
      <c r="DJ76" s="82">
        <f t="shared" si="63"/>
        <v>-66.981999999999999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-45.633000000000003</v>
      </c>
      <c r="G77" s="83">
        <v>-45.633000000000003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45.633000000000003</v>
      </c>
      <c r="AF77" s="83">
        <v>0</v>
      </c>
      <c r="AG77" s="83">
        <v>0</v>
      </c>
      <c r="AH77" s="83">
        <v>0</v>
      </c>
      <c r="AI77" s="83">
        <v>45.633000000000003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45.633000000000003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-45.633000000000003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456.33000000000004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456.33000000000004</v>
      </c>
      <c r="DF77" s="82">
        <f t="shared" si="59"/>
        <v>45.633000000000003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-45.633000000000003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-34.829000000000001</v>
      </c>
      <c r="G78" s="83">
        <v>-34.829000000000001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34.829000000000001</v>
      </c>
      <c r="AF78" s="83">
        <v>0</v>
      </c>
      <c r="AG78" s="83">
        <v>0</v>
      </c>
      <c r="AH78" s="83">
        <v>0</v>
      </c>
      <c r="AI78" s="83">
        <v>34.829000000000001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34.829000000000001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-34.829000000000001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348.29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348.29</v>
      </c>
      <c r="DF78" s="82">
        <f t="shared" si="59"/>
        <v>34.829000000000001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-34.829000000000001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-12.461</v>
      </c>
      <c r="G79" s="83">
        <v>-12.461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12.461</v>
      </c>
      <c r="AF79" s="83">
        <v>0</v>
      </c>
      <c r="AG79" s="83">
        <v>0</v>
      </c>
      <c r="AH79" s="83">
        <v>0</v>
      </c>
      <c r="AI79" s="83">
        <v>12.461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12.461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-12.461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124.61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124.61</v>
      </c>
      <c r="DF79" s="82">
        <f t="shared" si="59"/>
        <v>12.461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-12.461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-6.6120000000000001</v>
      </c>
      <c r="G80" s="83">
        <v>-6.6120000000000001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6.6120000000000001</v>
      </c>
      <c r="AF80" s="83">
        <v>0</v>
      </c>
      <c r="AG80" s="83">
        <v>0</v>
      </c>
      <c r="AH80" s="83">
        <v>0</v>
      </c>
      <c r="AI80" s="83">
        <v>6.6120000000000001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6.6120000000000001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-6.6120000000000001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66.12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66.12</v>
      </c>
      <c r="DF80" s="82">
        <f t="shared" si="59"/>
        <v>6.6120000000000001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-6.6120000000000001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-10.481999999999999</v>
      </c>
      <c r="G81" s="83">
        <v>-10.481999999999999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10.481999999999999</v>
      </c>
      <c r="AF81" s="83">
        <v>0</v>
      </c>
      <c r="AG81" s="83">
        <v>0</v>
      </c>
      <c r="AH81" s="83">
        <v>0</v>
      </c>
      <c r="AI81" s="83">
        <v>10.481999999999999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10.481999999999999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-10.481999999999999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104.82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104.82</v>
      </c>
      <c r="DF81" s="82">
        <f t="shared" si="59"/>
        <v>10.481999999999999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-10.481999999999999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-14.042</v>
      </c>
      <c r="G82" s="83">
        <v>-14.042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14.042</v>
      </c>
      <c r="AF82" s="83">
        <v>0</v>
      </c>
      <c r="AG82" s="83">
        <v>0</v>
      </c>
      <c r="AH82" s="83">
        <v>0</v>
      </c>
      <c r="AI82" s="83">
        <v>14.042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14.042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-14.042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140.41999999999999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140.41999999999999</v>
      </c>
      <c r="DF82" s="82">
        <f t="shared" si="59"/>
        <v>14.042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-14.042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-50</v>
      </c>
      <c r="D83" s="83">
        <v>0</v>
      </c>
      <c r="E83" s="83">
        <v>0</v>
      </c>
      <c r="F83" s="83">
        <v>-21.702999999999999</v>
      </c>
      <c r="G83" s="83">
        <v>-71.703000000000003</v>
      </c>
      <c r="H83" s="77"/>
      <c r="I83" s="32">
        <v>81</v>
      </c>
      <c r="J83" s="83">
        <v>50</v>
      </c>
      <c r="K83" s="83">
        <v>0</v>
      </c>
      <c r="L83" s="83">
        <v>0</v>
      </c>
      <c r="M83" s="83">
        <v>0</v>
      </c>
      <c r="N83" s="83">
        <v>50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21.702999999999999</v>
      </c>
      <c r="AF83" s="83">
        <v>0</v>
      </c>
      <c r="AG83" s="83">
        <v>0</v>
      </c>
      <c r="AH83" s="83">
        <v>0</v>
      </c>
      <c r="AI83" s="83">
        <v>21.702999999999999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50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-50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21.702999999999999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-21.702999999999999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500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500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217.03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217.03</v>
      </c>
      <c r="DF83" s="82">
        <f t="shared" si="59"/>
        <v>71.703000000000003</v>
      </c>
      <c r="DG83" s="82">
        <f t="shared" si="60"/>
        <v>-50</v>
      </c>
      <c r="DH83" s="82">
        <f t="shared" si="61"/>
        <v>0</v>
      </c>
      <c r="DI83" s="82">
        <f t="shared" si="62"/>
        <v>0</v>
      </c>
      <c r="DJ83" s="82">
        <f t="shared" si="63"/>
        <v>-21.702999999999999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-24.114999999999998</v>
      </c>
      <c r="G84" s="83">
        <v>-24.114999999999998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24.114999999999998</v>
      </c>
      <c r="AF84" s="83">
        <v>0</v>
      </c>
      <c r="AG84" s="83">
        <v>0</v>
      </c>
      <c r="AH84" s="83">
        <v>0</v>
      </c>
      <c r="AI84" s="83">
        <v>24.114999999999998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24.114999999999998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-24.114999999999998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241.14999999999998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241.14999999999998</v>
      </c>
      <c r="DF84" s="82">
        <f t="shared" si="59"/>
        <v>24.114999999999998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-24.114999999999998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-2.7120000000000002</v>
      </c>
      <c r="D89" s="83">
        <v>0</v>
      </c>
      <c r="E89" s="83">
        <v>0</v>
      </c>
      <c r="F89" s="83">
        <v>0</v>
      </c>
      <c r="G89" s="83">
        <v>-2.7120000000000002</v>
      </c>
      <c r="H89" s="77"/>
      <c r="I89" s="32">
        <v>87</v>
      </c>
      <c r="J89" s="83">
        <v>2.7120000000000002</v>
      </c>
      <c r="K89" s="83">
        <v>0</v>
      </c>
      <c r="L89" s="83">
        <v>0</v>
      </c>
      <c r="M89" s="83">
        <v>2.2879999999999998</v>
      </c>
      <c r="N89" s="83">
        <v>5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-2.2879999999999998</v>
      </c>
      <c r="AG89" s="83">
        <v>0</v>
      </c>
      <c r="AH89" s="83">
        <v>0</v>
      </c>
      <c r="AI89" s="83">
        <v>-2.2879999999999998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2.7120000000000002</v>
      </c>
      <c r="AV89" s="84">
        <f t="shared" si="41"/>
        <v>0</v>
      </c>
      <c r="AW89" s="84">
        <f t="shared" si="41"/>
        <v>0</v>
      </c>
      <c r="AX89" s="84">
        <f t="shared" si="41"/>
        <v>2.2879999999999998</v>
      </c>
      <c r="AY89" s="84">
        <f t="shared" si="42"/>
        <v>-5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27.12</v>
      </c>
      <c r="CF89" s="81">
        <f t="shared" si="51"/>
        <v>0</v>
      </c>
      <c r="CG89" s="81">
        <f t="shared" si="51"/>
        <v>0</v>
      </c>
      <c r="CH89" s="81">
        <f t="shared" si="51"/>
        <v>22.88</v>
      </c>
      <c r="CI89" s="81">
        <f t="shared" si="52"/>
        <v>50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2.7120000000000002</v>
      </c>
      <c r="DG89" s="82">
        <f t="shared" si="60"/>
        <v>-5</v>
      </c>
      <c r="DH89" s="82">
        <f t="shared" si="61"/>
        <v>0</v>
      </c>
      <c r="DI89" s="82">
        <f t="shared" si="62"/>
        <v>0</v>
      </c>
      <c r="DJ89" s="82">
        <f t="shared" si="63"/>
        <v>2.2879999999999998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-46</v>
      </c>
      <c r="D90" s="83">
        <v>0</v>
      </c>
      <c r="E90" s="83">
        <v>0</v>
      </c>
      <c r="F90" s="83">
        <v>0</v>
      </c>
      <c r="G90" s="83">
        <v>-46</v>
      </c>
      <c r="H90" s="77"/>
      <c r="I90" s="32">
        <v>88</v>
      </c>
      <c r="J90" s="83">
        <v>46</v>
      </c>
      <c r="K90" s="83">
        <v>0</v>
      </c>
      <c r="L90" s="83">
        <v>0</v>
      </c>
      <c r="M90" s="83">
        <v>49.777999999999999</v>
      </c>
      <c r="N90" s="83">
        <v>95.778000000000006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-49.777999999999999</v>
      </c>
      <c r="AG90" s="83">
        <v>0</v>
      </c>
      <c r="AH90" s="83">
        <v>0</v>
      </c>
      <c r="AI90" s="83">
        <v>-49.777999999999999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46</v>
      </c>
      <c r="AV90" s="84">
        <f t="shared" si="41"/>
        <v>0</v>
      </c>
      <c r="AW90" s="84">
        <f t="shared" si="41"/>
        <v>0</v>
      </c>
      <c r="AX90" s="84">
        <f t="shared" si="41"/>
        <v>49.777999999999999</v>
      </c>
      <c r="AY90" s="84">
        <f t="shared" si="42"/>
        <v>-95.777999999999992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460</v>
      </c>
      <c r="CF90" s="81">
        <f t="shared" si="51"/>
        <v>0</v>
      </c>
      <c r="CG90" s="81">
        <f t="shared" si="51"/>
        <v>0</v>
      </c>
      <c r="CH90" s="81">
        <f t="shared" si="51"/>
        <v>497.78</v>
      </c>
      <c r="CI90" s="81">
        <f t="shared" si="52"/>
        <v>957.78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46</v>
      </c>
      <c r="DG90" s="82">
        <f t="shared" si="60"/>
        <v>-95.777999999999992</v>
      </c>
      <c r="DH90" s="82">
        <f t="shared" si="61"/>
        <v>0</v>
      </c>
      <c r="DI90" s="82">
        <f t="shared" si="62"/>
        <v>0</v>
      </c>
      <c r="DJ90" s="82">
        <f t="shared" si="63"/>
        <v>49.777999999999999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43.122</v>
      </c>
      <c r="N91" s="83">
        <v>43.122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-43.122</v>
      </c>
      <c r="AG91" s="83">
        <v>0</v>
      </c>
      <c r="AH91" s="83">
        <v>0</v>
      </c>
      <c r="AI91" s="83">
        <v>-43.122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43.122</v>
      </c>
      <c r="AY91" s="84">
        <f t="shared" si="42"/>
        <v>-43.122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431.22</v>
      </c>
      <c r="CI91" s="81">
        <f t="shared" si="52"/>
        <v>431.22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-43.122</v>
      </c>
      <c r="DH91" s="82">
        <f t="shared" si="61"/>
        <v>0</v>
      </c>
      <c r="DI91" s="82">
        <f t="shared" si="62"/>
        <v>0</v>
      </c>
      <c r="DJ91" s="82">
        <f t="shared" si="63"/>
        <v>43.122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20.032</v>
      </c>
      <c r="N92" s="83">
        <v>20.032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-20.032</v>
      </c>
      <c r="AG92" s="83">
        <v>0</v>
      </c>
      <c r="AH92" s="83">
        <v>0</v>
      </c>
      <c r="AI92" s="83">
        <v>-20.032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20.032</v>
      </c>
      <c r="AY92" s="84">
        <f t="shared" si="42"/>
        <v>-20.032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200.32</v>
      </c>
      <c r="CI92" s="81">
        <f t="shared" si="52"/>
        <v>200.32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-20.032</v>
      </c>
      <c r="DH92" s="82">
        <f t="shared" si="61"/>
        <v>0</v>
      </c>
      <c r="DI92" s="82">
        <f t="shared" si="62"/>
        <v>0</v>
      </c>
      <c r="DJ92" s="82">
        <f t="shared" si="63"/>
        <v>20.032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34.533999999999999</v>
      </c>
      <c r="N93" s="83">
        <v>34.533999999999999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-34.533999999999999</v>
      </c>
      <c r="AG93" s="83">
        <v>0</v>
      </c>
      <c r="AH93" s="83">
        <v>0</v>
      </c>
      <c r="AI93" s="83">
        <v>-34.533999999999999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34.533999999999999</v>
      </c>
      <c r="AY93" s="84">
        <f t="shared" si="42"/>
        <v>-34.533999999999999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345.34</v>
      </c>
      <c r="CI93" s="81">
        <f t="shared" si="52"/>
        <v>345.34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-34.533999999999999</v>
      </c>
      <c r="DH93" s="82">
        <f t="shared" si="61"/>
        <v>0</v>
      </c>
      <c r="DI93" s="82">
        <f t="shared" si="62"/>
        <v>0</v>
      </c>
      <c r="DJ93" s="82">
        <f t="shared" si="63"/>
        <v>34.533999999999999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11.904</v>
      </c>
      <c r="N94" s="83">
        <v>11.904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-11.904</v>
      </c>
      <c r="AG94" s="83">
        <v>0</v>
      </c>
      <c r="AH94" s="83">
        <v>0</v>
      </c>
      <c r="AI94" s="83">
        <v>-11.904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11.904</v>
      </c>
      <c r="AY94" s="84">
        <f t="shared" si="42"/>
        <v>-11.904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119.03999999999999</v>
      </c>
      <c r="CI94" s="81">
        <f t="shared" si="52"/>
        <v>119.03999999999999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-11.904</v>
      </c>
      <c r="DH94" s="82">
        <f t="shared" si="61"/>
        <v>0</v>
      </c>
      <c r="DI94" s="82">
        <f t="shared" si="62"/>
        <v>0</v>
      </c>
      <c r="DJ94" s="82">
        <f t="shared" si="63"/>
        <v>11.904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3.1627500000000003E-2</v>
      </c>
      <c r="AR99" s="88">
        <f t="shared" si="64"/>
        <v>-3.1627500000000003E-2</v>
      </c>
      <c r="AS99" s="88"/>
      <c r="AT99" s="88"/>
      <c r="AU99" s="88">
        <f>SUM(AU3:AU98)/4000</f>
        <v>0.38351974999999994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0.32165225000000003</v>
      </c>
      <c r="AY99" s="88">
        <f t="shared" si="65"/>
        <v>-0.70517199999999991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7.0603250000000006E-2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-7.0603250000000006E-2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3.1627499999999996E-2</v>
      </c>
      <c r="CB99" s="90">
        <f t="shared" si="69"/>
        <v>3.1627499999999996E-2</v>
      </c>
      <c r="CC99" s="89"/>
      <c r="CD99" s="89"/>
      <c r="CE99" s="90">
        <f>SUM(CE3:CE98)/40000</f>
        <v>0.38351975000000005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0.32165224999999997</v>
      </c>
      <c r="CI99" s="90">
        <f t="shared" si="70"/>
        <v>0.70517200000000002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7.060325000000002E-2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7.060325000000002E-2</v>
      </c>
      <c r="DE99" s="87"/>
      <c r="DF99" s="82">
        <f t="shared" si="59"/>
        <v>0.42249549999999991</v>
      </c>
      <c r="DG99" s="82">
        <f t="shared" si="60"/>
        <v>-0.70517199999999991</v>
      </c>
      <c r="DH99" s="82">
        <f t="shared" si="61"/>
        <v>0</v>
      </c>
      <c r="DI99" s="82">
        <f t="shared" si="62"/>
        <v>0</v>
      </c>
      <c r="DJ99" s="82">
        <f t="shared" si="63"/>
        <v>0.2826765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1" t="s">
        <v>325</v>
      </c>
      <c r="J1" s="242"/>
      <c r="K1" s="242"/>
      <c r="L1" s="242"/>
      <c r="M1" s="243"/>
      <c r="N1" s="242" t="s">
        <v>475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357.48</v>
      </c>
      <c r="I3" s="175">
        <f ca="1">INDIRECT("BRPL_EOD!" &amp; $V$3 &amp; X3)</f>
        <v>266.20999999999998</v>
      </c>
      <c r="J3" s="173">
        <f ca="1">INDIRECT("BYPL_EOD!" &amp; $V$3 &amp; X3)</f>
        <v>86.52</v>
      </c>
      <c r="K3" s="173">
        <f ca="1">INDIRECT("TPDDL_EOD!" &amp; $V$3 &amp; X3)</f>
        <v>4.75</v>
      </c>
      <c r="L3" s="173">
        <f ca="1">INDIRECT("NDMC_EOD!" &amp; $V$3 &amp; X3)</f>
        <v>0</v>
      </c>
      <c r="M3" s="174">
        <f ca="1">SUM(I3:L3)</f>
        <v>357.47999999999996</v>
      </c>
      <c r="N3" s="172">
        <f ca="1">INDIRECT("BRPL_ISGS_exbus!" &amp; $V$3 &amp; X3)</f>
        <v>266.21000000000004</v>
      </c>
      <c r="O3" s="173">
        <f ca="1">INDIRECT("BYPL_ISGS_exbus!" &amp; $V$3 &amp; X3)</f>
        <v>86.52000000000001</v>
      </c>
      <c r="P3" s="173">
        <f ca="1">INDIRECT("TPDDL_ISGS_exbus!" &amp; $V$3 &amp; X3)</f>
        <v>4.7500000000000009</v>
      </c>
      <c r="Q3" s="173">
        <f ca="1">INDIRECT("NDMC_ISGS_exbus!" &amp; $V$3 &amp; X3)</f>
        <v>0</v>
      </c>
      <c r="R3" s="174">
        <f ca="1">SUM(N3:Q3)</f>
        <v>357.48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361.64</v>
      </c>
      <c r="I4" s="180">
        <f t="shared" ref="I4:I67" ca="1" si="5">INDIRECT("BRPL_EOD!" &amp; $V$3 &amp; X4)</f>
        <v>269.31</v>
      </c>
      <c r="J4" s="177">
        <f t="shared" ref="J4:J67" ca="1" si="6">INDIRECT("BYPL_EOD!" &amp; $V$3 &amp; X4)</f>
        <v>87.52</v>
      </c>
      <c r="K4" s="177">
        <f t="shared" ref="K4:K67" ca="1" si="7">INDIRECT("TPDDL_EOD!" &amp; $V$3 &amp; X4)</f>
        <v>4.8099999999999996</v>
      </c>
      <c r="L4" s="177">
        <f t="shared" ref="L4:L67" ca="1" si="8">INDIRECT("NDMC_EOD!" &amp; $V$3 &amp; X4)</f>
        <v>0</v>
      </c>
      <c r="M4" s="178">
        <f t="shared" ref="M4:M67" ca="1" si="9">SUM(I4:L4)</f>
        <v>361.64</v>
      </c>
      <c r="N4" s="176">
        <f t="shared" ref="N4:N67" ca="1" si="10">INDIRECT("BRPL_ISGS_exbus!" &amp; $V$3 &amp; X4)</f>
        <v>269.31</v>
      </c>
      <c r="O4" s="177">
        <f t="shared" ref="O4:O67" ca="1" si="11">INDIRECT("BYPL_ISGS_exbus!" &amp; $V$3 &amp; X4)</f>
        <v>87.52</v>
      </c>
      <c r="P4" s="177">
        <f t="shared" ref="P4:P67" ca="1" si="12">INDIRECT("TPDDL_ISGS_exbus!" &amp; $V$3 &amp; X4)</f>
        <v>4.8099999999999996</v>
      </c>
      <c r="Q4" s="177">
        <f t="shared" ref="Q4:Q67" ca="1" si="13">INDIRECT("NDMC_ISGS_exbus!" &amp; $V$3 &amp; X4)</f>
        <v>0</v>
      </c>
      <c r="R4" s="178">
        <f t="shared" ref="R4:R67" ca="1" si="14">SUM(N4:Q4)</f>
        <v>361.64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361.64</v>
      </c>
      <c r="I5" s="180">
        <f t="shared" ca="1" si="5"/>
        <v>269.31</v>
      </c>
      <c r="J5" s="177">
        <f t="shared" ca="1" si="6"/>
        <v>87.52</v>
      </c>
      <c r="K5" s="177">
        <f t="shared" ca="1" si="7"/>
        <v>4.8099999999999996</v>
      </c>
      <c r="L5" s="177">
        <f t="shared" ca="1" si="8"/>
        <v>0</v>
      </c>
      <c r="M5" s="178">
        <f t="shared" ca="1" si="9"/>
        <v>361.64</v>
      </c>
      <c r="N5" s="176">
        <f t="shared" ca="1" si="10"/>
        <v>269.31</v>
      </c>
      <c r="O5" s="177">
        <f t="shared" ca="1" si="11"/>
        <v>87.52</v>
      </c>
      <c r="P5" s="177">
        <f t="shared" ca="1" si="12"/>
        <v>4.8099999999999996</v>
      </c>
      <c r="Q5" s="177">
        <f t="shared" ca="1" si="13"/>
        <v>0</v>
      </c>
      <c r="R5" s="178">
        <f t="shared" ca="1" si="14"/>
        <v>361.64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361.64</v>
      </c>
      <c r="I6" s="180">
        <f t="shared" ca="1" si="5"/>
        <v>269.31</v>
      </c>
      <c r="J6" s="177">
        <f t="shared" ca="1" si="6"/>
        <v>87.52</v>
      </c>
      <c r="K6" s="177">
        <f t="shared" ca="1" si="7"/>
        <v>4.8099999999999996</v>
      </c>
      <c r="L6" s="177">
        <f t="shared" ca="1" si="8"/>
        <v>0</v>
      </c>
      <c r="M6" s="178">
        <f t="shared" ca="1" si="9"/>
        <v>361.64</v>
      </c>
      <c r="N6" s="176">
        <f t="shared" ca="1" si="10"/>
        <v>269.31</v>
      </c>
      <c r="O6" s="177">
        <f t="shared" ca="1" si="11"/>
        <v>87.52</v>
      </c>
      <c r="P6" s="177">
        <f t="shared" ca="1" si="12"/>
        <v>4.8099999999999996</v>
      </c>
      <c r="Q6" s="177">
        <f t="shared" ca="1" si="13"/>
        <v>0</v>
      </c>
      <c r="R6" s="178">
        <f t="shared" ca="1" si="14"/>
        <v>361.64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361.64</v>
      </c>
      <c r="I7" s="180">
        <f t="shared" ca="1" si="5"/>
        <v>269.31</v>
      </c>
      <c r="J7" s="177">
        <f t="shared" ca="1" si="6"/>
        <v>87.52</v>
      </c>
      <c r="K7" s="177">
        <f t="shared" ca="1" si="7"/>
        <v>4.8099999999999996</v>
      </c>
      <c r="L7" s="177">
        <f t="shared" ca="1" si="8"/>
        <v>0</v>
      </c>
      <c r="M7" s="178">
        <f t="shared" ca="1" si="9"/>
        <v>361.64</v>
      </c>
      <c r="N7" s="176">
        <f t="shared" ca="1" si="10"/>
        <v>269.31</v>
      </c>
      <c r="O7" s="177">
        <f t="shared" ca="1" si="11"/>
        <v>87.52</v>
      </c>
      <c r="P7" s="177">
        <f t="shared" ca="1" si="12"/>
        <v>4.8099999999999996</v>
      </c>
      <c r="Q7" s="177">
        <f t="shared" ca="1" si="13"/>
        <v>0</v>
      </c>
      <c r="R7" s="178">
        <f t="shared" ca="1" si="14"/>
        <v>361.64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361.64</v>
      </c>
      <c r="I8" s="180">
        <f t="shared" ca="1" si="5"/>
        <v>269.31</v>
      </c>
      <c r="J8" s="177">
        <f t="shared" ca="1" si="6"/>
        <v>87.52</v>
      </c>
      <c r="K8" s="177">
        <f t="shared" ca="1" si="7"/>
        <v>4.8099999999999996</v>
      </c>
      <c r="L8" s="177">
        <f t="shared" ca="1" si="8"/>
        <v>0</v>
      </c>
      <c r="M8" s="178">
        <f t="shared" ca="1" si="9"/>
        <v>361.64</v>
      </c>
      <c r="N8" s="176">
        <f t="shared" ca="1" si="10"/>
        <v>269.31</v>
      </c>
      <c r="O8" s="177">
        <f t="shared" ca="1" si="11"/>
        <v>87.52</v>
      </c>
      <c r="P8" s="177">
        <f t="shared" ca="1" si="12"/>
        <v>4.8099999999999996</v>
      </c>
      <c r="Q8" s="177">
        <f t="shared" ca="1" si="13"/>
        <v>0</v>
      </c>
      <c r="R8" s="178">
        <f t="shared" ca="1" si="14"/>
        <v>361.64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361.64</v>
      </c>
      <c r="I9" s="180">
        <f t="shared" ca="1" si="5"/>
        <v>269.31</v>
      </c>
      <c r="J9" s="177">
        <f t="shared" ca="1" si="6"/>
        <v>87.52</v>
      </c>
      <c r="K9" s="177">
        <f t="shared" ca="1" si="7"/>
        <v>4.8099999999999996</v>
      </c>
      <c r="L9" s="177">
        <f t="shared" ca="1" si="8"/>
        <v>0</v>
      </c>
      <c r="M9" s="178">
        <f t="shared" ca="1" si="9"/>
        <v>361.64</v>
      </c>
      <c r="N9" s="176">
        <f t="shared" ca="1" si="10"/>
        <v>269.31</v>
      </c>
      <c r="O9" s="177">
        <f t="shared" ca="1" si="11"/>
        <v>87.52</v>
      </c>
      <c r="P9" s="177">
        <f t="shared" ca="1" si="12"/>
        <v>4.8099999999999996</v>
      </c>
      <c r="Q9" s="177">
        <f t="shared" ca="1" si="13"/>
        <v>0</v>
      </c>
      <c r="R9" s="178">
        <f t="shared" ca="1" si="14"/>
        <v>361.64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361.64</v>
      </c>
      <c r="I10" s="180">
        <f t="shared" ca="1" si="5"/>
        <v>269.31</v>
      </c>
      <c r="J10" s="177">
        <f t="shared" ca="1" si="6"/>
        <v>87.52</v>
      </c>
      <c r="K10" s="177">
        <f t="shared" ca="1" si="7"/>
        <v>4.8099999999999996</v>
      </c>
      <c r="L10" s="177">
        <f t="shared" ca="1" si="8"/>
        <v>0</v>
      </c>
      <c r="M10" s="178">
        <f t="shared" ca="1" si="9"/>
        <v>361.64</v>
      </c>
      <c r="N10" s="176">
        <f t="shared" ca="1" si="10"/>
        <v>269.31</v>
      </c>
      <c r="O10" s="177">
        <f t="shared" ca="1" si="11"/>
        <v>87.52</v>
      </c>
      <c r="P10" s="177">
        <f t="shared" ca="1" si="12"/>
        <v>4.8099999999999996</v>
      </c>
      <c r="Q10" s="177">
        <f t="shared" ca="1" si="13"/>
        <v>0</v>
      </c>
      <c r="R10" s="178">
        <f t="shared" ca="1" si="14"/>
        <v>361.64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361.64</v>
      </c>
      <c r="I11" s="180">
        <f t="shared" ca="1" si="5"/>
        <v>269.31</v>
      </c>
      <c r="J11" s="177">
        <f t="shared" ca="1" si="6"/>
        <v>87.52</v>
      </c>
      <c r="K11" s="177">
        <f t="shared" ca="1" si="7"/>
        <v>4.8099999999999996</v>
      </c>
      <c r="L11" s="177">
        <f t="shared" ca="1" si="8"/>
        <v>0</v>
      </c>
      <c r="M11" s="178">
        <f t="shared" ca="1" si="9"/>
        <v>361.64</v>
      </c>
      <c r="N11" s="176">
        <f t="shared" ca="1" si="10"/>
        <v>269.31</v>
      </c>
      <c r="O11" s="177">
        <f t="shared" ca="1" si="11"/>
        <v>87.52</v>
      </c>
      <c r="P11" s="177">
        <f t="shared" ca="1" si="12"/>
        <v>4.8099999999999996</v>
      </c>
      <c r="Q11" s="177">
        <f t="shared" ca="1" si="13"/>
        <v>0</v>
      </c>
      <c r="R11" s="178">
        <f t="shared" ca="1" si="14"/>
        <v>361.64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361.64</v>
      </c>
      <c r="I12" s="180">
        <f t="shared" ca="1" si="5"/>
        <v>269.31</v>
      </c>
      <c r="J12" s="177">
        <f t="shared" ca="1" si="6"/>
        <v>87.52</v>
      </c>
      <c r="K12" s="177">
        <f t="shared" ca="1" si="7"/>
        <v>4.8099999999999996</v>
      </c>
      <c r="L12" s="177">
        <f t="shared" ca="1" si="8"/>
        <v>0</v>
      </c>
      <c r="M12" s="178">
        <f t="shared" ca="1" si="9"/>
        <v>361.64</v>
      </c>
      <c r="N12" s="176">
        <f t="shared" ca="1" si="10"/>
        <v>269.31</v>
      </c>
      <c r="O12" s="177">
        <f t="shared" ca="1" si="11"/>
        <v>87.52</v>
      </c>
      <c r="P12" s="177">
        <f t="shared" ca="1" si="12"/>
        <v>4.8099999999999996</v>
      </c>
      <c r="Q12" s="177">
        <f t="shared" ca="1" si="13"/>
        <v>0</v>
      </c>
      <c r="R12" s="178">
        <f t="shared" ca="1" si="14"/>
        <v>361.64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361.64</v>
      </c>
      <c r="I13" s="180">
        <f t="shared" ca="1" si="5"/>
        <v>269.31</v>
      </c>
      <c r="J13" s="177">
        <f t="shared" ca="1" si="6"/>
        <v>87.52</v>
      </c>
      <c r="K13" s="177">
        <f t="shared" ca="1" si="7"/>
        <v>4.8099999999999996</v>
      </c>
      <c r="L13" s="177">
        <f t="shared" ca="1" si="8"/>
        <v>0</v>
      </c>
      <c r="M13" s="178">
        <f t="shared" ca="1" si="9"/>
        <v>361.64</v>
      </c>
      <c r="N13" s="176">
        <f t="shared" ca="1" si="10"/>
        <v>269.31</v>
      </c>
      <c r="O13" s="177">
        <f t="shared" ca="1" si="11"/>
        <v>87.52</v>
      </c>
      <c r="P13" s="177">
        <f t="shared" ca="1" si="12"/>
        <v>4.8099999999999996</v>
      </c>
      <c r="Q13" s="177">
        <f t="shared" ca="1" si="13"/>
        <v>0</v>
      </c>
      <c r="R13" s="178">
        <f t="shared" ca="1" si="14"/>
        <v>361.64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361.64</v>
      </c>
      <c r="I14" s="180">
        <f t="shared" ca="1" si="5"/>
        <v>269.31</v>
      </c>
      <c r="J14" s="177">
        <f t="shared" ca="1" si="6"/>
        <v>87.52</v>
      </c>
      <c r="K14" s="177">
        <f t="shared" ca="1" si="7"/>
        <v>4.8099999999999996</v>
      </c>
      <c r="L14" s="177">
        <f t="shared" ca="1" si="8"/>
        <v>0</v>
      </c>
      <c r="M14" s="178">
        <f t="shared" ca="1" si="9"/>
        <v>361.64</v>
      </c>
      <c r="N14" s="176">
        <f t="shared" ca="1" si="10"/>
        <v>269.31</v>
      </c>
      <c r="O14" s="177">
        <f t="shared" ca="1" si="11"/>
        <v>87.52</v>
      </c>
      <c r="P14" s="177">
        <f t="shared" ca="1" si="12"/>
        <v>4.8099999999999996</v>
      </c>
      <c r="Q14" s="177">
        <f t="shared" ca="1" si="13"/>
        <v>0</v>
      </c>
      <c r="R14" s="178">
        <f t="shared" ca="1" si="14"/>
        <v>361.64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361.64</v>
      </c>
      <c r="I15" s="180">
        <f t="shared" ca="1" si="5"/>
        <v>269.31</v>
      </c>
      <c r="J15" s="177">
        <f t="shared" ca="1" si="6"/>
        <v>87.52</v>
      </c>
      <c r="K15" s="177">
        <f t="shared" ca="1" si="7"/>
        <v>4.8099999999999996</v>
      </c>
      <c r="L15" s="177">
        <f t="shared" ca="1" si="8"/>
        <v>0</v>
      </c>
      <c r="M15" s="178">
        <f t="shared" ca="1" si="9"/>
        <v>361.64</v>
      </c>
      <c r="N15" s="176">
        <f t="shared" ca="1" si="10"/>
        <v>269.31</v>
      </c>
      <c r="O15" s="177">
        <f t="shared" ca="1" si="11"/>
        <v>87.52</v>
      </c>
      <c r="P15" s="177">
        <f t="shared" ca="1" si="12"/>
        <v>4.8099999999999996</v>
      </c>
      <c r="Q15" s="177">
        <f t="shared" ca="1" si="13"/>
        <v>0</v>
      </c>
      <c r="R15" s="178">
        <f t="shared" ca="1" si="14"/>
        <v>361.64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361.64</v>
      </c>
      <c r="I16" s="180">
        <f t="shared" ca="1" si="5"/>
        <v>269.31</v>
      </c>
      <c r="J16" s="177">
        <f t="shared" ca="1" si="6"/>
        <v>87.52</v>
      </c>
      <c r="K16" s="177">
        <f t="shared" ca="1" si="7"/>
        <v>4.8099999999999996</v>
      </c>
      <c r="L16" s="177">
        <f t="shared" ca="1" si="8"/>
        <v>0</v>
      </c>
      <c r="M16" s="178">
        <f t="shared" ca="1" si="9"/>
        <v>361.64</v>
      </c>
      <c r="N16" s="176">
        <f t="shared" ca="1" si="10"/>
        <v>269.31</v>
      </c>
      <c r="O16" s="177">
        <f t="shared" ca="1" si="11"/>
        <v>87.52</v>
      </c>
      <c r="P16" s="177">
        <f t="shared" ca="1" si="12"/>
        <v>4.8099999999999996</v>
      </c>
      <c r="Q16" s="177">
        <f t="shared" ca="1" si="13"/>
        <v>0</v>
      </c>
      <c r="R16" s="178">
        <f t="shared" ca="1" si="14"/>
        <v>361.64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361.64</v>
      </c>
      <c r="I17" s="180">
        <f t="shared" ca="1" si="5"/>
        <v>269.31</v>
      </c>
      <c r="J17" s="177">
        <f t="shared" ca="1" si="6"/>
        <v>87.52</v>
      </c>
      <c r="K17" s="177">
        <f t="shared" ca="1" si="7"/>
        <v>4.8099999999999996</v>
      </c>
      <c r="L17" s="177">
        <f t="shared" ca="1" si="8"/>
        <v>0</v>
      </c>
      <c r="M17" s="178">
        <f t="shared" ca="1" si="9"/>
        <v>361.64</v>
      </c>
      <c r="N17" s="176">
        <f t="shared" ca="1" si="10"/>
        <v>269.31</v>
      </c>
      <c r="O17" s="177">
        <f t="shared" ca="1" si="11"/>
        <v>87.52</v>
      </c>
      <c r="P17" s="177">
        <f t="shared" ca="1" si="12"/>
        <v>4.8099999999999996</v>
      </c>
      <c r="Q17" s="177">
        <f t="shared" ca="1" si="13"/>
        <v>0</v>
      </c>
      <c r="R17" s="178">
        <f t="shared" ca="1" si="14"/>
        <v>361.64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361.64</v>
      </c>
      <c r="I18" s="180">
        <f t="shared" ca="1" si="5"/>
        <v>269.31</v>
      </c>
      <c r="J18" s="177">
        <f t="shared" ca="1" si="6"/>
        <v>87.52</v>
      </c>
      <c r="K18" s="177">
        <f t="shared" ca="1" si="7"/>
        <v>4.8099999999999996</v>
      </c>
      <c r="L18" s="177">
        <f t="shared" ca="1" si="8"/>
        <v>0</v>
      </c>
      <c r="M18" s="178">
        <f t="shared" ca="1" si="9"/>
        <v>361.64</v>
      </c>
      <c r="N18" s="176">
        <f t="shared" ca="1" si="10"/>
        <v>269.31</v>
      </c>
      <c r="O18" s="177">
        <f t="shared" ca="1" si="11"/>
        <v>87.52</v>
      </c>
      <c r="P18" s="177">
        <f t="shared" ca="1" si="12"/>
        <v>4.8099999999999996</v>
      </c>
      <c r="Q18" s="177">
        <f t="shared" ca="1" si="13"/>
        <v>0</v>
      </c>
      <c r="R18" s="178">
        <f t="shared" ca="1" si="14"/>
        <v>361.64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361.64</v>
      </c>
      <c r="I19" s="180">
        <f t="shared" ca="1" si="5"/>
        <v>269.31</v>
      </c>
      <c r="J19" s="177">
        <f t="shared" ca="1" si="6"/>
        <v>87.52</v>
      </c>
      <c r="K19" s="177">
        <f t="shared" ca="1" si="7"/>
        <v>4.8099999999999996</v>
      </c>
      <c r="L19" s="177">
        <f t="shared" ca="1" si="8"/>
        <v>0</v>
      </c>
      <c r="M19" s="178">
        <f t="shared" ca="1" si="9"/>
        <v>361.64</v>
      </c>
      <c r="N19" s="176">
        <f t="shared" ca="1" si="10"/>
        <v>269.31</v>
      </c>
      <c r="O19" s="177">
        <f t="shared" ca="1" si="11"/>
        <v>87.52</v>
      </c>
      <c r="P19" s="177">
        <f t="shared" ca="1" si="12"/>
        <v>4.8099999999999996</v>
      </c>
      <c r="Q19" s="177">
        <f t="shared" ca="1" si="13"/>
        <v>0</v>
      </c>
      <c r="R19" s="178">
        <f t="shared" ca="1" si="14"/>
        <v>361.64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361.64</v>
      </c>
      <c r="I20" s="180">
        <f t="shared" ca="1" si="5"/>
        <v>269.31</v>
      </c>
      <c r="J20" s="177">
        <f t="shared" ca="1" si="6"/>
        <v>87.52</v>
      </c>
      <c r="K20" s="177">
        <f t="shared" ca="1" si="7"/>
        <v>4.8099999999999996</v>
      </c>
      <c r="L20" s="177">
        <f t="shared" ca="1" si="8"/>
        <v>0</v>
      </c>
      <c r="M20" s="178">
        <f t="shared" ca="1" si="9"/>
        <v>361.64</v>
      </c>
      <c r="N20" s="176">
        <f t="shared" ca="1" si="10"/>
        <v>269.31</v>
      </c>
      <c r="O20" s="177">
        <f t="shared" ca="1" si="11"/>
        <v>87.52</v>
      </c>
      <c r="P20" s="177">
        <f t="shared" ca="1" si="12"/>
        <v>4.8099999999999996</v>
      </c>
      <c r="Q20" s="177">
        <f t="shared" ca="1" si="13"/>
        <v>0</v>
      </c>
      <c r="R20" s="178">
        <f t="shared" ca="1" si="14"/>
        <v>361.64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361.64</v>
      </c>
      <c r="I21" s="180">
        <f t="shared" ca="1" si="5"/>
        <v>269.31</v>
      </c>
      <c r="J21" s="177">
        <f t="shared" ca="1" si="6"/>
        <v>87.52</v>
      </c>
      <c r="K21" s="177">
        <f t="shared" ca="1" si="7"/>
        <v>4.8099999999999996</v>
      </c>
      <c r="L21" s="177">
        <f t="shared" ca="1" si="8"/>
        <v>0</v>
      </c>
      <c r="M21" s="178">
        <f t="shared" ca="1" si="9"/>
        <v>361.64</v>
      </c>
      <c r="N21" s="176">
        <f t="shared" ca="1" si="10"/>
        <v>269.31</v>
      </c>
      <c r="O21" s="177">
        <f t="shared" ca="1" si="11"/>
        <v>87.52</v>
      </c>
      <c r="P21" s="177">
        <f t="shared" ca="1" si="12"/>
        <v>4.8099999999999996</v>
      </c>
      <c r="Q21" s="177">
        <f t="shared" ca="1" si="13"/>
        <v>0</v>
      </c>
      <c r="R21" s="178">
        <f t="shared" ca="1" si="14"/>
        <v>361.64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402.03</v>
      </c>
      <c r="I22" s="180">
        <f t="shared" ca="1" si="5"/>
        <v>269.3</v>
      </c>
      <c r="J22" s="177">
        <f t="shared" ca="1" si="6"/>
        <v>127.92</v>
      </c>
      <c r="K22" s="177">
        <f t="shared" ca="1" si="7"/>
        <v>4.8099999999999996</v>
      </c>
      <c r="L22" s="177">
        <f t="shared" ca="1" si="8"/>
        <v>0</v>
      </c>
      <c r="M22" s="178">
        <f t="shared" ca="1" si="9"/>
        <v>402.03000000000003</v>
      </c>
      <c r="N22" s="176">
        <f t="shared" ca="1" si="10"/>
        <v>269.29999999999995</v>
      </c>
      <c r="O22" s="177">
        <f t="shared" ca="1" si="11"/>
        <v>127.91999999999999</v>
      </c>
      <c r="P22" s="177">
        <f t="shared" ca="1" si="12"/>
        <v>4.8099999999999987</v>
      </c>
      <c r="Q22" s="177">
        <f t="shared" ca="1" si="13"/>
        <v>0</v>
      </c>
      <c r="R22" s="178">
        <f t="shared" ca="1" si="14"/>
        <v>402.02999999999992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432</v>
      </c>
      <c r="I23" s="180">
        <f t="shared" ca="1" si="5"/>
        <v>269.3</v>
      </c>
      <c r="J23" s="177">
        <f t="shared" ca="1" si="6"/>
        <v>157.88999999999999</v>
      </c>
      <c r="K23" s="177">
        <f t="shared" ca="1" si="7"/>
        <v>4.8099999999999996</v>
      </c>
      <c r="L23" s="177">
        <f t="shared" ca="1" si="8"/>
        <v>0</v>
      </c>
      <c r="M23" s="178">
        <f t="shared" ca="1" si="9"/>
        <v>432</v>
      </c>
      <c r="N23" s="176">
        <f t="shared" ca="1" si="10"/>
        <v>269.3</v>
      </c>
      <c r="O23" s="177">
        <f t="shared" ca="1" si="11"/>
        <v>157.88999999999999</v>
      </c>
      <c r="P23" s="177">
        <f t="shared" ca="1" si="12"/>
        <v>4.8099999999999996</v>
      </c>
      <c r="Q23" s="177">
        <f t="shared" ca="1" si="13"/>
        <v>0</v>
      </c>
      <c r="R23" s="178">
        <f t="shared" ca="1" si="14"/>
        <v>432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432</v>
      </c>
      <c r="I24" s="180">
        <f t="shared" ca="1" si="5"/>
        <v>269.3</v>
      </c>
      <c r="J24" s="177">
        <f t="shared" ca="1" si="6"/>
        <v>157.88999999999999</v>
      </c>
      <c r="K24" s="177">
        <f t="shared" ca="1" si="7"/>
        <v>4.8099999999999996</v>
      </c>
      <c r="L24" s="177">
        <f t="shared" ca="1" si="8"/>
        <v>0</v>
      </c>
      <c r="M24" s="178">
        <f t="shared" ca="1" si="9"/>
        <v>432</v>
      </c>
      <c r="N24" s="176">
        <f t="shared" ca="1" si="10"/>
        <v>269.3</v>
      </c>
      <c r="O24" s="177">
        <f t="shared" ca="1" si="11"/>
        <v>157.88999999999999</v>
      </c>
      <c r="P24" s="177">
        <f t="shared" ca="1" si="12"/>
        <v>4.8099999999999996</v>
      </c>
      <c r="Q24" s="177">
        <f t="shared" ca="1" si="13"/>
        <v>0</v>
      </c>
      <c r="R24" s="178">
        <f t="shared" ca="1" si="14"/>
        <v>432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432</v>
      </c>
      <c r="I25" s="180">
        <f t="shared" ca="1" si="5"/>
        <v>269.3</v>
      </c>
      <c r="J25" s="177">
        <f t="shared" ca="1" si="6"/>
        <v>157.88999999999999</v>
      </c>
      <c r="K25" s="177">
        <f t="shared" ca="1" si="7"/>
        <v>4.8099999999999996</v>
      </c>
      <c r="L25" s="177">
        <f t="shared" ca="1" si="8"/>
        <v>0</v>
      </c>
      <c r="M25" s="178">
        <f t="shared" ca="1" si="9"/>
        <v>432</v>
      </c>
      <c r="N25" s="176">
        <f t="shared" ca="1" si="10"/>
        <v>269.3</v>
      </c>
      <c r="O25" s="177">
        <f t="shared" ca="1" si="11"/>
        <v>157.88999999999999</v>
      </c>
      <c r="P25" s="177">
        <f t="shared" ca="1" si="12"/>
        <v>4.8099999999999996</v>
      </c>
      <c r="Q25" s="177">
        <f t="shared" ca="1" si="13"/>
        <v>0</v>
      </c>
      <c r="R25" s="178">
        <f t="shared" ca="1" si="14"/>
        <v>432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432</v>
      </c>
      <c r="I26" s="180">
        <f t="shared" ca="1" si="5"/>
        <v>269.3</v>
      </c>
      <c r="J26" s="177">
        <f t="shared" ca="1" si="6"/>
        <v>157.88999999999999</v>
      </c>
      <c r="K26" s="177">
        <f t="shared" ca="1" si="7"/>
        <v>4.8099999999999996</v>
      </c>
      <c r="L26" s="177">
        <f t="shared" ca="1" si="8"/>
        <v>0</v>
      </c>
      <c r="M26" s="178">
        <f t="shared" ca="1" si="9"/>
        <v>432</v>
      </c>
      <c r="N26" s="176">
        <f t="shared" ca="1" si="10"/>
        <v>269.3</v>
      </c>
      <c r="O26" s="177">
        <f t="shared" ca="1" si="11"/>
        <v>157.88999999999999</v>
      </c>
      <c r="P26" s="177">
        <f t="shared" ca="1" si="12"/>
        <v>4.8099999999999996</v>
      </c>
      <c r="Q26" s="177">
        <f t="shared" ca="1" si="13"/>
        <v>0</v>
      </c>
      <c r="R26" s="178">
        <f t="shared" ca="1" si="14"/>
        <v>432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432</v>
      </c>
      <c r="I27" s="180">
        <f t="shared" ca="1" si="5"/>
        <v>269.3</v>
      </c>
      <c r="J27" s="177">
        <f t="shared" ca="1" si="6"/>
        <v>157.88999999999999</v>
      </c>
      <c r="K27" s="177">
        <f t="shared" ca="1" si="7"/>
        <v>4.8099999999999996</v>
      </c>
      <c r="L27" s="177">
        <f t="shared" ca="1" si="8"/>
        <v>0</v>
      </c>
      <c r="M27" s="178">
        <f t="shared" ca="1" si="9"/>
        <v>432</v>
      </c>
      <c r="N27" s="176">
        <f t="shared" ca="1" si="10"/>
        <v>269.3</v>
      </c>
      <c r="O27" s="177">
        <f t="shared" ca="1" si="11"/>
        <v>157.88999999999999</v>
      </c>
      <c r="P27" s="177">
        <f t="shared" ca="1" si="12"/>
        <v>4.8099999999999996</v>
      </c>
      <c r="Q27" s="177">
        <f t="shared" ca="1" si="13"/>
        <v>0</v>
      </c>
      <c r="R27" s="178">
        <f t="shared" ca="1" si="14"/>
        <v>432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432</v>
      </c>
      <c r="I28" s="180">
        <f t="shared" ca="1" si="5"/>
        <v>275.99</v>
      </c>
      <c r="J28" s="177">
        <f t="shared" ca="1" si="6"/>
        <v>147.6</v>
      </c>
      <c r="K28" s="177">
        <f t="shared" ca="1" si="7"/>
        <v>8.42</v>
      </c>
      <c r="L28" s="177">
        <f t="shared" ca="1" si="8"/>
        <v>0</v>
      </c>
      <c r="M28" s="178">
        <f t="shared" ca="1" si="9"/>
        <v>432.01000000000005</v>
      </c>
      <c r="N28" s="176">
        <f t="shared" ca="1" si="10"/>
        <v>275.98361149047474</v>
      </c>
      <c r="O28" s="177">
        <f t="shared" ca="1" si="11"/>
        <v>147.59658341242098</v>
      </c>
      <c r="P28" s="177">
        <f t="shared" ca="1" si="12"/>
        <v>8.4198050971042324</v>
      </c>
      <c r="Q28" s="177">
        <f t="shared" ca="1" si="13"/>
        <v>0</v>
      </c>
      <c r="R28" s="178">
        <f t="shared" ca="1" si="14"/>
        <v>432</v>
      </c>
      <c r="W28" s="47"/>
      <c r="X28" s="47">
        <v>28</v>
      </c>
    </row>
    <row r="29" spans="1:24">
      <c r="A29" s="62" t="s">
        <v>71</v>
      </c>
      <c r="B29" s="171">
        <f t="shared" ca="1" si="3"/>
        <v>682.79</v>
      </c>
      <c r="C29" s="176">
        <f t="shared" ca="1" si="4"/>
        <v>509.36133999999993</v>
      </c>
      <c r="D29" s="177">
        <f t="shared" ca="1" si="4"/>
        <v>164.07443700000005</v>
      </c>
      <c r="E29" s="177">
        <f t="shared" ca="1" si="4"/>
        <v>9.3542230000000011</v>
      </c>
      <c r="F29" s="178">
        <f t="shared" ca="1" si="4"/>
        <v>0</v>
      </c>
      <c r="G29" s="179">
        <f t="shared" ca="1" si="1"/>
        <v>0</v>
      </c>
      <c r="H29" s="179">
        <f t="shared" ca="1" si="2"/>
        <v>497.27</v>
      </c>
      <c r="I29" s="180">
        <f t="shared" ca="1" si="5"/>
        <v>337.73</v>
      </c>
      <c r="J29" s="177">
        <f t="shared" ca="1" si="6"/>
        <v>150.93</v>
      </c>
      <c r="K29" s="177">
        <f t="shared" ca="1" si="7"/>
        <v>8.6</v>
      </c>
      <c r="L29" s="177">
        <f t="shared" ca="1" si="8"/>
        <v>0</v>
      </c>
      <c r="M29" s="178">
        <f t="shared" ca="1" si="9"/>
        <v>497.26000000000005</v>
      </c>
      <c r="N29" s="176">
        <f t="shared" ca="1" si="10"/>
        <v>337.73679181916901</v>
      </c>
      <c r="O29" s="177">
        <f t="shared" ca="1" si="11"/>
        <v>150.93303523307725</v>
      </c>
      <c r="P29" s="177">
        <f t="shared" ca="1" si="12"/>
        <v>8.6001729477536895</v>
      </c>
      <c r="Q29" s="177">
        <f t="shared" ca="1" si="13"/>
        <v>0</v>
      </c>
      <c r="R29" s="178">
        <f t="shared" ca="1" si="14"/>
        <v>497.26999999999992</v>
      </c>
      <c r="W29" s="47"/>
      <c r="X29" s="47">
        <v>29</v>
      </c>
    </row>
    <row r="30" spans="1:24">
      <c r="A30" s="62" t="s">
        <v>72</v>
      </c>
      <c r="B30" s="171">
        <f t="shared" ca="1" si="3"/>
        <v>682.79</v>
      </c>
      <c r="C30" s="176">
        <f t="shared" ca="1" si="4"/>
        <v>509.36133999999993</v>
      </c>
      <c r="D30" s="177">
        <f t="shared" ca="1" si="4"/>
        <v>164.07443700000005</v>
      </c>
      <c r="E30" s="177">
        <f t="shared" ca="1" si="4"/>
        <v>9.3542230000000011</v>
      </c>
      <c r="F30" s="178">
        <f t="shared" ca="1" si="4"/>
        <v>0</v>
      </c>
      <c r="G30" s="179">
        <f t="shared" ca="1" si="1"/>
        <v>0</v>
      </c>
      <c r="H30" s="179">
        <f t="shared" ca="1" si="2"/>
        <v>560.54</v>
      </c>
      <c r="I30" s="180">
        <f t="shared" ca="1" si="5"/>
        <v>393.73</v>
      </c>
      <c r="J30" s="177">
        <f t="shared" ca="1" si="6"/>
        <v>157.80000000000001</v>
      </c>
      <c r="K30" s="177">
        <f t="shared" ca="1" si="7"/>
        <v>8.99</v>
      </c>
      <c r="L30" s="177">
        <f t="shared" ca="1" si="8"/>
        <v>0</v>
      </c>
      <c r="M30" s="178">
        <f t="shared" ca="1" si="9"/>
        <v>560.52</v>
      </c>
      <c r="N30" s="176">
        <f t="shared" ca="1" si="10"/>
        <v>393.7440487404553</v>
      </c>
      <c r="O30" s="177">
        <f t="shared" ca="1" si="11"/>
        <v>157.8056304859773</v>
      </c>
      <c r="P30" s="177">
        <f t="shared" ca="1" si="12"/>
        <v>8.9903207735674009</v>
      </c>
      <c r="Q30" s="177">
        <f t="shared" ca="1" si="13"/>
        <v>0</v>
      </c>
      <c r="R30" s="178">
        <f t="shared" ca="1" si="14"/>
        <v>560.54</v>
      </c>
      <c r="W30" s="47"/>
      <c r="X30" s="47">
        <v>30</v>
      </c>
    </row>
    <row r="31" spans="1:24">
      <c r="A31" s="62" t="s">
        <v>73</v>
      </c>
      <c r="B31" s="171">
        <f t="shared" ca="1" si="3"/>
        <v>682.79</v>
      </c>
      <c r="C31" s="176">
        <f t="shared" ca="1" si="4"/>
        <v>509.36133999999993</v>
      </c>
      <c r="D31" s="177">
        <f t="shared" ca="1" si="4"/>
        <v>164.07443700000005</v>
      </c>
      <c r="E31" s="177">
        <f t="shared" ca="1" si="4"/>
        <v>9.3542230000000011</v>
      </c>
      <c r="F31" s="178">
        <f t="shared" ca="1" si="4"/>
        <v>0</v>
      </c>
      <c r="G31" s="179">
        <f t="shared" ca="1" si="1"/>
        <v>0</v>
      </c>
      <c r="H31" s="179">
        <f t="shared" ca="1" si="2"/>
        <v>609.23</v>
      </c>
      <c r="I31" s="180">
        <f t="shared" ca="1" si="5"/>
        <v>442.43</v>
      </c>
      <c r="J31" s="177">
        <f t="shared" ca="1" si="6"/>
        <v>157.80000000000001</v>
      </c>
      <c r="K31" s="177">
        <f t="shared" ca="1" si="7"/>
        <v>8.99</v>
      </c>
      <c r="L31" s="177">
        <f t="shared" ca="1" si="8"/>
        <v>0</v>
      </c>
      <c r="M31" s="178">
        <f t="shared" ca="1" si="9"/>
        <v>609.22</v>
      </c>
      <c r="N31" s="176">
        <f t="shared" ca="1" si="10"/>
        <v>442.43726223695876</v>
      </c>
      <c r="O31" s="177">
        <f t="shared" ca="1" si="11"/>
        <v>157.80259019730147</v>
      </c>
      <c r="P31" s="177">
        <f t="shared" ca="1" si="12"/>
        <v>8.9901475657397985</v>
      </c>
      <c r="Q31" s="177">
        <f t="shared" ca="1" si="13"/>
        <v>0</v>
      </c>
      <c r="R31" s="178">
        <f t="shared" ca="1" si="14"/>
        <v>609.23</v>
      </c>
      <c r="W31" s="47"/>
      <c r="X31" s="47">
        <v>31</v>
      </c>
    </row>
    <row r="32" spans="1:24">
      <c r="A32" s="62" t="s">
        <v>74</v>
      </c>
      <c r="B32" s="171">
        <f t="shared" ca="1" si="3"/>
        <v>682.79</v>
      </c>
      <c r="C32" s="176">
        <f t="shared" ca="1" si="4"/>
        <v>509.36133999999993</v>
      </c>
      <c r="D32" s="177">
        <f t="shared" ca="1" si="4"/>
        <v>164.07443700000005</v>
      </c>
      <c r="E32" s="177">
        <f t="shared" ca="1" si="4"/>
        <v>9.3542230000000011</v>
      </c>
      <c r="F32" s="178">
        <f t="shared" ca="1" si="4"/>
        <v>0</v>
      </c>
      <c r="G32" s="179">
        <f t="shared" ca="1" si="1"/>
        <v>0</v>
      </c>
      <c r="H32" s="179">
        <f t="shared" ca="1" si="2"/>
        <v>638.09</v>
      </c>
      <c r="I32" s="180">
        <f t="shared" ca="1" si="5"/>
        <v>471.28</v>
      </c>
      <c r="J32" s="177">
        <f t="shared" ca="1" si="6"/>
        <v>157.80000000000001</v>
      </c>
      <c r="K32" s="177">
        <f t="shared" ca="1" si="7"/>
        <v>8.99</v>
      </c>
      <c r="L32" s="177">
        <f t="shared" ca="1" si="8"/>
        <v>0</v>
      </c>
      <c r="M32" s="178">
        <f t="shared" ca="1" si="9"/>
        <v>638.06999999999994</v>
      </c>
      <c r="N32" s="176">
        <f t="shared" ca="1" si="10"/>
        <v>471.29477204695417</v>
      </c>
      <c r="O32" s="177">
        <f t="shared" ca="1" si="11"/>
        <v>157.80494616578122</v>
      </c>
      <c r="P32" s="177">
        <f t="shared" ca="1" si="12"/>
        <v>8.9902817872647223</v>
      </c>
      <c r="Q32" s="177">
        <f t="shared" ca="1" si="13"/>
        <v>0</v>
      </c>
      <c r="R32" s="178">
        <f t="shared" ca="1" si="14"/>
        <v>638.09000000000015</v>
      </c>
      <c r="W32" s="47"/>
      <c r="X32" s="47">
        <v>32</v>
      </c>
    </row>
    <row r="33" spans="1:24">
      <c r="A33" s="62" t="s">
        <v>75</v>
      </c>
      <c r="B33" s="171">
        <f t="shared" ca="1" si="3"/>
        <v>682.79</v>
      </c>
      <c r="C33" s="176">
        <f t="shared" ca="1" si="4"/>
        <v>509.36133999999993</v>
      </c>
      <c r="D33" s="177">
        <f t="shared" ca="1" si="4"/>
        <v>164.07443700000005</v>
      </c>
      <c r="E33" s="177">
        <f t="shared" ca="1" si="4"/>
        <v>9.3542230000000011</v>
      </c>
      <c r="F33" s="178">
        <f t="shared" ca="1" si="4"/>
        <v>0</v>
      </c>
      <c r="G33" s="179">
        <f t="shared" ca="1" si="1"/>
        <v>0</v>
      </c>
      <c r="H33" s="179">
        <f t="shared" ca="1" si="2"/>
        <v>656.71</v>
      </c>
      <c r="I33" s="180">
        <f t="shared" ca="1" si="5"/>
        <v>489.9</v>
      </c>
      <c r="J33" s="177">
        <f t="shared" ca="1" si="6"/>
        <v>157.80000000000001</v>
      </c>
      <c r="K33" s="177">
        <f t="shared" ca="1" si="7"/>
        <v>8.99</v>
      </c>
      <c r="L33" s="177">
        <f t="shared" ca="1" si="8"/>
        <v>0</v>
      </c>
      <c r="M33" s="178">
        <f t="shared" ca="1" si="9"/>
        <v>656.69</v>
      </c>
      <c r="N33" s="176">
        <f t="shared" ca="1" si="10"/>
        <v>489.91492028202038</v>
      </c>
      <c r="O33" s="177">
        <f t="shared" ca="1" si="11"/>
        <v>157.80480592060181</v>
      </c>
      <c r="P33" s="177">
        <f t="shared" ca="1" si="12"/>
        <v>8.9902737973777587</v>
      </c>
      <c r="Q33" s="177">
        <f t="shared" ca="1" si="13"/>
        <v>0</v>
      </c>
      <c r="R33" s="178">
        <f t="shared" ca="1" si="14"/>
        <v>656.70999999999992</v>
      </c>
      <c r="W33" s="47"/>
      <c r="X33" s="47">
        <v>33</v>
      </c>
    </row>
    <row r="34" spans="1:24">
      <c r="A34" s="62" t="s">
        <v>76</v>
      </c>
      <c r="B34" s="171">
        <f t="shared" ca="1" si="3"/>
        <v>682.79</v>
      </c>
      <c r="C34" s="176">
        <f t="shared" ca="1" si="4"/>
        <v>509.36133999999993</v>
      </c>
      <c r="D34" s="177">
        <f t="shared" ca="1" si="4"/>
        <v>164.07443700000005</v>
      </c>
      <c r="E34" s="177">
        <f t="shared" ca="1" si="4"/>
        <v>9.3542230000000011</v>
      </c>
      <c r="F34" s="178">
        <f t="shared" ca="1" si="4"/>
        <v>0</v>
      </c>
      <c r="G34" s="179">
        <f t="shared" ca="1" si="1"/>
        <v>0</v>
      </c>
      <c r="H34" s="179">
        <f t="shared" ca="1" si="2"/>
        <v>656.71</v>
      </c>
      <c r="I34" s="180">
        <f t="shared" ca="1" si="5"/>
        <v>489.9</v>
      </c>
      <c r="J34" s="177">
        <f t="shared" ca="1" si="6"/>
        <v>157.80000000000001</v>
      </c>
      <c r="K34" s="177">
        <f t="shared" ca="1" si="7"/>
        <v>8.99</v>
      </c>
      <c r="L34" s="177">
        <f t="shared" ca="1" si="8"/>
        <v>0</v>
      </c>
      <c r="M34" s="178">
        <f t="shared" ca="1" si="9"/>
        <v>656.69</v>
      </c>
      <c r="N34" s="176">
        <f t="shared" ca="1" si="10"/>
        <v>489.91492028202038</v>
      </c>
      <c r="O34" s="177">
        <f t="shared" ca="1" si="11"/>
        <v>157.80480592060181</v>
      </c>
      <c r="P34" s="177">
        <f t="shared" ca="1" si="12"/>
        <v>8.9902737973777587</v>
      </c>
      <c r="Q34" s="177">
        <f t="shared" ca="1" si="13"/>
        <v>0</v>
      </c>
      <c r="R34" s="178">
        <f t="shared" ca="1" si="14"/>
        <v>656.70999999999992</v>
      </c>
      <c r="W34" s="47"/>
      <c r="X34" s="47">
        <v>34</v>
      </c>
    </row>
    <row r="35" spans="1:24">
      <c r="A35" s="62" t="s">
        <v>77</v>
      </c>
      <c r="B35" s="171">
        <f t="shared" ca="1" si="3"/>
        <v>682.79</v>
      </c>
      <c r="C35" s="176">
        <f t="shared" ca="1" si="4"/>
        <v>509.36133999999993</v>
      </c>
      <c r="D35" s="177">
        <f t="shared" ca="1" si="4"/>
        <v>164.07443700000005</v>
      </c>
      <c r="E35" s="177">
        <f t="shared" ca="1" si="4"/>
        <v>9.3542230000000011</v>
      </c>
      <c r="F35" s="178">
        <f t="shared" ca="1" si="4"/>
        <v>0</v>
      </c>
      <c r="G35" s="179">
        <f t="shared" ca="1" si="1"/>
        <v>0</v>
      </c>
      <c r="H35" s="179">
        <f t="shared" ca="1" si="2"/>
        <v>656.71</v>
      </c>
      <c r="I35" s="180">
        <f t="shared" ca="1" si="5"/>
        <v>489.9</v>
      </c>
      <c r="J35" s="177">
        <f t="shared" ca="1" si="6"/>
        <v>157.80000000000001</v>
      </c>
      <c r="K35" s="177">
        <f t="shared" ca="1" si="7"/>
        <v>8.99</v>
      </c>
      <c r="L35" s="177">
        <f t="shared" ca="1" si="8"/>
        <v>0</v>
      </c>
      <c r="M35" s="178">
        <f t="shared" ca="1" si="9"/>
        <v>656.69</v>
      </c>
      <c r="N35" s="176">
        <f t="shared" ca="1" si="10"/>
        <v>489.91492028202038</v>
      </c>
      <c r="O35" s="177">
        <f t="shared" ca="1" si="11"/>
        <v>157.80480592060181</v>
      </c>
      <c r="P35" s="177">
        <f t="shared" ca="1" si="12"/>
        <v>8.9902737973777587</v>
      </c>
      <c r="Q35" s="177">
        <f t="shared" ca="1" si="13"/>
        <v>0</v>
      </c>
      <c r="R35" s="178">
        <f t="shared" ca="1" si="14"/>
        <v>656.70999999999992</v>
      </c>
      <c r="W35" s="47"/>
      <c r="X35" s="47">
        <v>35</v>
      </c>
    </row>
    <row r="36" spans="1:24">
      <c r="A36" s="62" t="s">
        <v>78</v>
      </c>
      <c r="B36" s="171">
        <f t="shared" ca="1" si="3"/>
        <v>682.79</v>
      </c>
      <c r="C36" s="176">
        <f t="shared" ref="C36:F67" ca="1" si="15">$B36*C$1/100</f>
        <v>509.36133999999993</v>
      </c>
      <c r="D36" s="177">
        <f t="shared" ca="1" si="15"/>
        <v>164.07443700000005</v>
      </c>
      <c r="E36" s="177">
        <f t="shared" ca="1" si="15"/>
        <v>9.3542230000000011</v>
      </c>
      <c r="F36" s="178">
        <f t="shared" ca="1" si="15"/>
        <v>0</v>
      </c>
      <c r="G36" s="179">
        <f t="shared" ca="1" si="1"/>
        <v>0</v>
      </c>
      <c r="H36" s="179">
        <f t="shared" ca="1" si="2"/>
        <v>656.71</v>
      </c>
      <c r="I36" s="180">
        <f t="shared" ca="1" si="5"/>
        <v>489.9</v>
      </c>
      <c r="J36" s="177">
        <f t="shared" ca="1" si="6"/>
        <v>157.80000000000001</v>
      </c>
      <c r="K36" s="177">
        <f t="shared" ca="1" si="7"/>
        <v>8.99</v>
      </c>
      <c r="L36" s="177">
        <f t="shared" ca="1" si="8"/>
        <v>0</v>
      </c>
      <c r="M36" s="178">
        <f t="shared" ca="1" si="9"/>
        <v>656.69</v>
      </c>
      <c r="N36" s="176">
        <f t="shared" ca="1" si="10"/>
        <v>489.91492028202038</v>
      </c>
      <c r="O36" s="177">
        <f t="shared" ca="1" si="11"/>
        <v>157.80480592060181</v>
      </c>
      <c r="P36" s="177">
        <f t="shared" ca="1" si="12"/>
        <v>8.9902737973777587</v>
      </c>
      <c r="Q36" s="177">
        <f t="shared" ca="1" si="13"/>
        <v>0</v>
      </c>
      <c r="R36" s="178">
        <f t="shared" ca="1" si="14"/>
        <v>656.70999999999992</v>
      </c>
      <c r="W36" s="47"/>
      <c r="X36" s="47">
        <v>36</v>
      </c>
    </row>
    <row r="37" spans="1:24">
      <c r="A37" s="62" t="s">
        <v>79</v>
      </c>
      <c r="B37" s="171">
        <f t="shared" ca="1" si="3"/>
        <v>682.79</v>
      </c>
      <c r="C37" s="176">
        <f t="shared" ca="1" si="15"/>
        <v>509.36133999999993</v>
      </c>
      <c r="D37" s="177">
        <f t="shared" ca="1" si="15"/>
        <v>164.07443700000005</v>
      </c>
      <c r="E37" s="177">
        <f t="shared" ca="1" si="15"/>
        <v>9.3542230000000011</v>
      </c>
      <c r="F37" s="178">
        <f t="shared" ca="1" si="15"/>
        <v>0</v>
      </c>
      <c r="G37" s="179">
        <f t="shared" ca="1" si="1"/>
        <v>0</v>
      </c>
      <c r="H37" s="179">
        <f t="shared" ca="1" si="2"/>
        <v>656.71</v>
      </c>
      <c r="I37" s="180">
        <f t="shared" ca="1" si="5"/>
        <v>489.9</v>
      </c>
      <c r="J37" s="177">
        <f t="shared" ca="1" si="6"/>
        <v>157.80000000000001</v>
      </c>
      <c r="K37" s="177">
        <f t="shared" ca="1" si="7"/>
        <v>8.99</v>
      </c>
      <c r="L37" s="177">
        <f t="shared" ca="1" si="8"/>
        <v>0</v>
      </c>
      <c r="M37" s="178">
        <f t="shared" ca="1" si="9"/>
        <v>656.69</v>
      </c>
      <c r="N37" s="176">
        <f t="shared" ca="1" si="10"/>
        <v>489.91492028202038</v>
      </c>
      <c r="O37" s="177">
        <f t="shared" ca="1" si="11"/>
        <v>157.80480592060181</v>
      </c>
      <c r="P37" s="177">
        <f t="shared" ca="1" si="12"/>
        <v>8.9902737973777587</v>
      </c>
      <c r="Q37" s="177">
        <f t="shared" ca="1" si="13"/>
        <v>0</v>
      </c>
      <c r="R37" s="178">
        <f t="shared" ca="1" si="14"/>
        <v>656.70999999999992</v>
      </c>
      <c r="W37" s="47"/>
      <c r="X37" s="47">
        <v>37</v>
      </c>
    </row>
    <row r="38" spans="1:24">
      <c r="A38" s="62" t="s">
        <v>80</v>
      </c>
      <c r="B38" s="171">
        <f t="shared" ca="1" si="3"/>
        <v>682.79</v>
      </c>
      <c r="C38" s="176">
        <f t="shared" ca="1" si="15"/>
        <v>509.36133999999993</v>
      </c>
      <c r="D38" s="177">
        <f t="shared" ca="1" si="15"/>
        <v>164.07443700000005</v>
      </c>
      <c r="E38" s="177">
        <f t="shared" ca="1" si="15"/>
        <v>9.3542230000000011</v>
      </c>
      <c r="F38" s="178">
        <f t="shared" ca="1" si="15"/>
        <v>0</v>
      </c>
      <c r="G38" s="179">
        <f t="shared" ca="1" si="1"/>
        <v>0</v>
      </c>
      <c r="H38" s="179">
        <f t="shared" ca="1" si="2"/>
        <v>656.71</v>
      </c>
      <c r="I38" s="180">
        <f t="shared" ca="1" si="5"/>
        <v>489.9</v>
      </c>
      <c r="J38" s="177">
        <f t="shared" ca="1" si="6"/>
        <v>157.80000000000001</v>
      </c>
      <c r="K38" s="177">
        <f t="shared" ca="1" si="7"/>
        <v>8.99</v>
      </c>
      <c r="L38" s="177">
        <f t="shared" ca="1" si="8"/>
        <v>0</v>
      </c>
      <c r="M38" s="178">
        <f t="shared" ca="1" si="9"/>
        <v>656.69</v>
      </c>
      <c r="N38" s="176">
        <f t="shared" ca="1" si="10"/>
        <v>489.91492028202038</v>
      </c>
      <c r="O38" s="177">
        <f t="shared" ca="1" si="11"/>
        <v>157.80480592060181</v>
      </c>
      <c r="P38" s="177">
        <f t="shared" ca="1" si="12"/>
        <v>8.9902737973777587</v>
      </c>
      <c r="Q38" s="177">
        <f t="shared" ca="1" si="13"/>
        <v>0</v>
      </c>
      <c r="R38" s="178">
        <f t="shared" ca="1" si="14"/>
        <v>656.70999999999992</v>
      </c>
      <c r="W38" s="47"/>
      <c r="X38" s="47">
        <v>38</v>
      </c>
    </row>
    <row r="39" spans="1:24">
      <c r="A39" s="62" t="s">
        <v>81</v>
      </c>
      <c r="B39" s="171">
        <f t="shared" ca="1" si="3"/>
        <v>682.79</v>
      </c>
      <c r="C39" s="176">
        <f t="shared" ca="1" si="15"/>
        <v>509.36133999999993</v>
      </c>
      <c r="D39" s="177">
        <f t="shared" ca="1" si="15"/>
        <v>164.07443700000005</v>
      </c>
      <c r="E39" s="177">
        <f t="shared" ca="1" si="15"/>
        <v>9.3542230000000011</v>
      </c>
      <c r="F39" s="178">
        <f t="shared" ca="1" si="15"/>
        <v>0</v>
      </c>
      <c r="G39" s="179">
        <f t="shared" ca="1" si="1"/>
        <v>0</v>
      </c>
      <c r="H39" s="179">
        <f t="shared" ca="1" si="2"/>
        <v>656.71</v>
      </c>
      <c r="I39" s="180">
        <f t="shared" ca="1" si="5"/>
        <v>489.9</v>
      </c>
      <c r="J39" s="177">
        <f t="shared" ca="1" si="6"/>
        <v>157.80000000000001</v>
      </c>
      <c r="K39" s="177">
        <f t="shared" ca="1" si="7"/>
        <v>8.99</v>
      </c>
      <c r="L39" s="177">
        <f t="shared" ca="1" si="8"/>
        <v>0</v>
      </c>
      <c r="M39" s="178">
        <f t="shared" ca="1" si="9"/>
        <v>656.69</v>
      </c>
      <c r="N39" s="176">
        <f t="shared" ca="1" si="10"/>
        <v>489.91492028202038</v>
      </c>
      <c r="O39" s="177">
        <f t="shared" ca="1" si="11"/>
        <v>157.80480592060181</v>
      </c>
      <c r="P39" s="177">
        <f t="shared" ca="1" si="12"/>
        <v>8.9902737973777587</v>
      </c>
      <c r="Q39" s="177">
        <f t="shared" ca="1" si="13"/>
        <v>0</v>
      </c>
      <c r="R39" s="178">
        <f t="shared" ca="1" si="14"/>
        <v>656.70999999999992</v>
      </c>
      <c r="W39" s="47"/>
      <c r="X39" s="47">
        <v>39</v>
      </c>
    </row>
    <row r="40" spans="1:24">
      <c r="A40" s="62" t="s">
        <v>82</v>
      </c>
      <c r="B40" s="171">
        <f t="shared" ca="1" si="3"/>
        <v>682.79</v>
      </c>
      <c r="C40" s="176">
        <f t="shared" ca="1" si="15"/>
        <v>509.36133999999993</v>
      </c>
      <c r="D40" s="177">
        <f t="shared" ca="1" si="15"/>
        <v>164.07443700000005</v>
      </c>
      <c r="E40" s="177">
        <f t="shared" ca="1" si="15"/>
        <v>9.3542230000000011</v>
      </c>
      <c r="F40" s="178">
        <f t="shared" ca="1" si="15"/>
        <v>0</v>
      </c>
      <c r="G40" s="179">
        <f t="shared" ca="1" si="1"/>
        <v>0</v>
      </c>
      <c r="H40" s="179">
        <f t="shared" ca="1" si="2"/>
        <v>656.71</v>
      </c>
      <c r="I40" s="180">
        <f t="shared" ca="1" si="5"/>
        <v>489.9</v>
      </c>
      <c r="J40" s="177">
        <f t="shared" ca="1" si="6"/>
        <v>157.80000000000001</v>
      </c>
      <c r="K40" s="177">
        <f t="shared" ca="1" si="7"/>
        <v>8.99</v>
      </c>
      <c r="L40" s="177">
        <f t="shared" ca="1" si="8"/>
        <v>0</v>
      </c>
      <c r="M40" s="178">
        <f t="shared" ca="1" si="9"/>
        <v>656.69</v>
      </c>
      <c r="N40" s="176">
        <f t="shared" ca="1" si="10"/>
        <v>489.91492028202038</v>
      </c>
      <c r="O40" s="177">
        <f t="shared" ca="1" si="11"/>
        <v>157.80480592060181</v>
      </c>
      <c r="P40" s="177">
        <f t="shared" ca="1" si="12"/>
        <v>8.9902737973777587</v>
      </c>
      <c r="Q40" s="177">
        <f t="shared" ca="1" si="13"/>
        <v>0</v>
      </c>
      <c r="R40" s="178">
        <f t="shared" ca="1" si="14"/>
        <v>656.70999999999992</v>
      </c>
      <c r="W40" s="47"/>
      <c r="X40" s="47">
        <v>40</v>
      </c>
    </row>
    <row r="41" spans="1:24">
      <c r="A41" s="62" t="s">
        <v>83</v>
      </c>
      <c r="B41" s="171">
        <f t="shared" ca="1" si="3"/>
        <v>682.79</v>
      </c>
      <c r="C41" s="176">
        <f t="shared" ca="1" si="15"/>
        <v>509.36133999999993</v>
      </c>
      <c r="D41" s="177">
        <f t="shared" ca="1" si="15"/>
        <v>164.07443700000005</v>
      </c>
      <c r="E41" s="177">
        <f t="shared" ca="1" si="15"/>
        <v>9.3542230000000011</v>
      </c>
      <c r="F41" s="178">
        <f t="shared" ca="1" si="15"/>
        <v>0</v>
      </c>
      <c r="G41" s="179">
        <f t="shared" ca="1" si="1"/>
        <v>0</v>
      </c>
      <c r="H41" s="179">
        <f t="shared" ca="1" si="2"/>
        <v>609.23</v>
      </c>
      <c r="I41" s="180">
        <f t="shared" ca="1" si="5"/>
        <v>442.43</v>
      </c>
      <c r="J41" s="177">
        <f t="shared" ca="1" si="6"/>
        <v>157.80000000000001</v>
      </c>
      <c r="K41" s="177">
        <f t="shared" ca="1" si="7"/>
        <v>8.99</v>
      </c>
      <c r="L41" s="177">
        <f t="shared" ca="1" si="8"/>
        <v>0</v>
      </c>
      <c r="M41" s="178">
        <f t="shared" ca="1" si="9"/>
        <v>609.22</v>
      </c>
      <c r="N41" s="176">
        <f t="shared" ca="1" si="10"/>
        <v>442.43726223695876</v>
      </c>
      <c r="O41" s="177">
        <f t="shared" ca="1" si="11"/>
        <v>157.80259019730147</v>
      </c>
      <c r="P41" s="177">
        <f t="shared" ca="1" si="12"/>
        <v>8.9901475657397985</v>
      </c>
      <c r="Q41" s="177">
        <f t="shared" ca="1" si="13"/>
        <v>0</v>
      </c>
      <c r="R41" s="178">
        <f t="shared" ca="1" si="14"/>
        <v>609.23</v>
      </c>
      <c r="W41" s="47"/>
      <c r="X41" s="47">
        <v>41</v>
      </c>
    </row>
    <row r="42" spans="1:24">
      <c r="A42" s="62" t="s">
        <v>84</v>
      </c>
      <c r="B42" s="171">
        <f t="shared" ca="1" si="3"/>
        <v>682.79</v>
      </c>
      <c r="C42" s="176">
        <f t="shared" ca="1" si="15"/>
        <v>509.36133999999993</v>
      </c>
      <c r="D42" s="177">
        <f t="shared" ca="1" si="15"/>
        <v>164.07443700000005</v>
      </c>
      <c r="E42" s="177">
        <f t="shared" ca="1" si="15"/>
        <v>9.3542230000000011</v>
      </c>
      <c r="F42" s="178">
        <f t="shared" ca="1" si="15"/>
        <v>0</v>
      </c>
      <c r="G42" s="179">
        <f t="shared" ca="1" si="1"/>
        <v>0</v>
      </c>
      <c r="H42" s="179">
        <f t="shared" ca="1" si="2"/>
        <v>551.52</v>
      </c>
      <c r="I42" s="180">
        <f t="shared" ca="1" si="5"/>
        <v>384.72</v>
      </c>
      <c r="J42" s="177">
        <f t="shared" ca="1" si="6"/>
        <v>157.80000000000001</v>
      </c>
      <c r="K42" s="177">
        <f t="shared" ca="1" si="7"/>
        <v>8.99</v>
      </c>
      <c r="L42" s="177">
        <f t="shared" ca="1" si="8"/>
        <v>0</v>
      </c>
      <c r="M42" s="178">
        <f t="shared" ca="1" si="9"/>
        <v>551.51</v>
      </c>
      <c r="N42" s="176">
        <f t="shared" ca="1" si="10"/>
        <v>384.72697575746588</v>
      </c>
      <c r="O42" s="177">
        <f t="shared" ca="1" si="11"/>
        <v>157.80286123551704</v>
      </c>
      <c r="P42" s="177">
        <f t="shared" ca="1" si="12"/>
        <v>8.9901630070170988</v>
      </c>
      <c r="Q42" s="177">
        <f t="shared" ca="1" si="13"/>
        <v>0</v>
      </c>
      <c r="R42" s="178">
        <f t="shared" ca="1" si="14"/>
        <v>551.5200000000001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595.51</v>
      </c>
      <c r="I43" s="180">
        <f t="shared" ca="1" si="5"/>
        <v>432.81</v>
      </c>
      <c r="J43" s="177">
        <f t="shared" ca="1" si="6"/>
        <v>157.88999999999999</v>
      </c>
      <c r="K43" s="177">
        <f t="shared" ca="1" si="7"/>
        <v>4.8099999999999996</v>
      </c>
      <c r="L43" s="177">
        <f t="shared" ca="1" si="8"/>
        <v>0</v>
      </c>
      <c r="M43" s="178">
        <f t="shared" ca="1" si="9"/>
        <v>595.51</v>
      </c>
      <c r="N43" s="176">
        <f t="shared" ca="1" si="10"/>
        <v>432.81</v>
      </c>
      <c r="O43" s="177">
        <f t="shared" ca="1" si="11"/>
        <v>157.88999999999999</v>
      </c>
      <c r="P43" s="177">
        <f t="shared" ca="1" si="12"/>
        <v>4.8099999999999996</v>
      </c>
      <c r="Q43" s="177">
        <f t="shared" ca="1" si="13"/>
        <v>0</v>
      </c>
      <c r="R43" s="178">
        <f t="shared" ca="1" si="14"/>
        <v>595.51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547.41999999999996</v>
      </c>
      <c r="I44" s="180">
        <f t="shared" ca="1" si="5"/>
        <v>384.72</v>
      </c>
      <c r="J44" s="177">
        <f t="shared" ca="1" si="6"/>
        <v>157.88999999999999</v>
      </c>
      <c r="K44" s="177">
        <f t="shared" ca="1" si="7"/>
        <v>4.8099999999999996</v>
      </c>
      <c r="L44" s="177">
        <f t="shared" ca="1" si="8"/>
        <v>0</v>
      </c>
      <c r="M44" s="178">
        <f t="shared" ca="1" si="9"/>
        <v>547.41999999999996</v>
      </c>
      <c r="N44" s="176">
        <f t="shared" ca="1" si="10"/>
        <v>384.72</v>
      </c>
      <c r="O44" s="177">
        <f t="shared" ca="1" si="11"/>
        <v>157.88999999999999</v>
      </c>
      <c r="P44" s="177">
        <f t="shared" ca="1" si="12"/>
        <v>4.8099999999999996</v>
      </c>
      <c r="Q44" s="177">
        <f t="shared" ca="1" si="13"/>
        <v>0</v>
      </c>
      <c r="R44" s="178">
        <f t="shared" ca="1" si="14"/>
        <v>547.41999999999996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499.33</v>
      </c>
      <c r="I45" s="180">
        <f t="shared" ca="1" si="5"/>
        <v>336.63</v>
      </c>
      <c r="J45" s="177">
        <f t="shared" ca="1" si="6"/>
        <v>157.88999999999999</v>
      </c>
      <c r="K45" s="177">
        <f t="shared" ca="1" si="7"/>
        <v>4.8099999999999996</v>
      </c>
      <c r="L45" s="177">
        <f t="shared" ca="1" si="8"/>
        <v>0</v>
      </c>
      <c r="M45" s="178">
        <f t="shared" ca="1" si="9"/>
        <v>499.33</v>
      </c>
      <c r="N45" s="176">
        <f t="shared" ca="1" si="10"/>
        <v>336.63</v>
      </c>
      <c r="O45" s="177">
        <f t="shared" ca="1" si="11"/>
        <v>157.88999999999999</v>
      </c>
      <c r="P45" s="177">
        <f t="shared" ca="1" si="12"/>
        <v>4.8099999999999996</v>
      </c>
      <c r="Q45" s="177">
        <f t="shared" ca="1" si="13"/>
        <v>0</v>
      </c>
      <c r="R45" s="178">
        <f t="shared" ca="1" si="14"/>
        <v>499.33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492.27</v>
      </c>
      <c r="I46" s="180">
        <f t="shared" ca="1" si="5"/>
        <v>329.57</v>
      </c>
      <c r="J46" s="177">
        <f t="shared" ca="1" si="6"/>
        <v>157.88999999999999</v>
      </c>
      <c r="K46" s="177">
        <f t="shared" ca="1" si="7"/>
        <v>4.8099999999999996</v>
      </c>
      <c r="L46" s="177">
        <f t="shared" ca="1" si="8"/>
        <v>0</v>
      </c>
      <c r="M46" s="178">
        <f t="shared" ca="1" si="9"/>
        <v>492.27</v>
      </c>
      <c r="N46" s="176">
        <f t="shared" ca="1" si="10"/>
        <v>329.57</v>
      </c>
      <c r="O46" s="177">
        <f t="shared" ca="1" si="11"/>
        <v>157.88999999999999</v>
      </c>
      <c r="P46" s="177">
        <f t="shared" ca="1" si="12"/>
        <v>4.8099999999999996</v>
      </c>
      <c r="Q46" s="177">
        <f t="shared" ca="1" si="13"/>
        <v>0</v>
      </c>
      <c r="R46" s="178">
        <f t="shared" ca="1" si="14"/>
        <v>492.27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432</v>
      </c>
      <c r="I47" s="180">
        <f t="shared" ca="1" si="5"/>
        <v>269.3</v>
      </c>
      <c r="J47" s="177">
        <f t="shared" ca="1" si="6"/>
        <v>157.88999999999999</v>
      </c>
      <c r="K47" s="177">
        <f t="shared" ca="1" si="7"/>
        <v>4.8099999999999996</v>
      </c>
      <c r="L47" s="177">
        <f t="shared" ca="1" si="8"/>
        <v>0</v>
      </c>
      <c r="M47" s="178">
        <f t="shared" ca="1" si="9"/>
        <v>432</v>
      </c>
      <c r="N47" s="176">
        <f t="shared" ca="1" si="10"/>
        <v>269.3</v>
      </c>
      <c r="O47" s="177">
        <f t="shared" ca="1" si="11"/>
        <v>157.88999999999999</v>
      </c>
      <c r="P47" s="177">
        <f t="shared" ca="1" si="12"/>
        <v>4.8099999999999996</v>
      </c>
      <c r="Q47" s="177">
        <f t="shared" ca="1" si="13"/>
        <v>0</v>
      </c>
      <c r="R47" s="178">
        <f t="shared" ca="1" si="14"/>
        <v>432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432</v>
      </c>
      <c r="I48" s="180">
        <f t="shared" ca="1" si="5"/>
        <v>269.3</v>
      </c>
      <c r="J48" s="177">
        <f t="shared" ca="1" si="6"/>
        <v>157.88999999999999</v>
      </c>
      <c r="K48" s="177">
        <f t="shared" ca="1" si="7"/>
        <v>4.8099999999999996</v>
      </c>
      <c r="L48" s="177">
        <f t="shared" ca="1" si="8"/>
        <v>0</v>
      </c>
      <c r="M48" s="178">
        <f t="shared" ca="1" si="9"/>
        <v>432</v>
      </c>
      <c r="N48" s="176">
        <f t="shared" ca="1" si="10"/>
        <v>269.3</v>
      </c>
      <c r="O48" s="177">
        <f t="shared" ca="1" si="11"/>
        <v>157.88999999999999</v>
      </c>
      <c r="P48" s="177">
        <f t="shared" ca="1" si="12"/>
        <v>4.8099999999999996</v>
      </c>
      <c r="Q48" s="177">
        <f t="shared" ca="1" si="13"/>
        <v>0</v>
      </c>
      <c r="R48" s="178">
        <f t="shared" ca="1" si="14"/>
        <v>432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432</v>
      </c>
      <c r="I49" s="180">
        <f t="shared" ca="1" si="5"/>
        <v>269.3</v>
      </c>
      <c r="J49" s="177">
        <f t="shared" ca="1" si="6"/>
        <v>157.88999999999999</v>
      </c>
      <c r="K49" s="177">
        <f t="shared" ca="1" si="7"/>
        <v>4.8099999999999996</v>
      </c>
      <c r="L49" s="177">
        <f t="shared" ca="1" si="8"/>
        <v>0</v>
      </c>
      <c r="M49" s="178">
        <f t="shared" ca="1" si="9"/>
        <v>432</v>
      </c>
      <c r="N49" s="176">
        <f t="shared" ca="1" si="10"/>
        <v>269.3</v>
      </c>
      <c r="O49" s="177">
        <f t="shared" ca="1" si="11"/>
        <v>157.88999999999999</v>
      </c>
      <c r="P49" s="177">
        <f t="shared" ca="1" si="12"/>
        <v>4.8099999999999996</v>
      </c>
      <c r="Q49" s="177">
        <f t="shared" ca="1" si="13"/>
        <v>0</v>
      </c>
      <c r="R49" s="178">
        <f t="shared" ca="1" si="14"/>
        <v>432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432</v>
      </c>
      <c r="I50" s="180">
        <f t="shared" ca="1" si="5"/>
        <v>269.3</v>
      </c>
      <c r="J50" s="177">
        <f t="shared" ca="1" si="6"/>
        <v>157.88999999999999</v>
      </c>
      <c r="K50" s="177">
        <f t="shared" ca="1" si="7"/>
        <v>4.8099999999999996</v>
      </c>
      <c r="L50" s="177">
        <f t="shared" ca="1" si="8"/>
        <v>0</v>
      </c>
      <c r="M50" s="178">
        <f t="shared" ca="1" si="9"/>
        <v>432</v>
      </c>
      <c r="N50" s="176">
        <f t="shared" ca="1" si="10"/>
        <v>269.3</v>
      </c>
      <c r="O50" s="177">
        <f t="shared" ca="1" si="11"/>
        <v>157.88999999999999</v>
      </c>
      <c r="P50" s="177">
        <f t="shared" ca="1" si="12"/>
        <v>4.8099999999999996</v>
      </c>
      <c r="Q50" s="177">
        <f t="shared" ca="1" si="13"/>
        <v>0</v>
      </c>
      <c r="R50" s="178">
        <f t="shared" ca="1" si="14"/>
        <v>432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432</v>
      </c>
      <c r="I51" s="180">
        <f t="shared" ca="1" si="5"/>
        <v>269.3</v>
      </c>
      <c r="J51" s="177">
        <f t="shared" ca="1" si="6"/>
        <v>157.88999999999999</v>
      </c>
      <c r="K51" s="177">
        <f t="shared" ca="1" si="7"/>
        <v>4.8099999999999996</v>
      </c>
      <c r="L51" s="177">
        <f t="shared" ca="1" si="8"/>
        <v>0</v>
      </c>
      <c r="M51" s="178">
        <f t="shared" ca="1" si="9"/>
        <v>432</v>
      </c>
      <c r="N51" s="176">
        <f t="shared" ca="1" si="10"/>
        <v>269.3</v>
      </c>
      <c r="O51" s="177">
        <f t="shared" ca="1" si="11"/>
        <v>157.88999999999999</v>
      </c>
      <c r="P51" s="177">
        <f t="shared" ca="1" si="12"/>
        <v>4.8099999999999996</v>
      </c>
      <c r="Q51" s="177">
        <f t="shared" ca="1" si="13"/>
        <v>0</v>
      </c>
      <c r="R51" s="178">
        <f t="shared" ca="1" si="14"/>
        <v>432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432</v>
      </c>
      <c r="I52" s="180">
        <f t="shared" ca="1" si="5"/>
        <v>269.3</v>
      </c>
      <c r="J52" s="177">
        <f t="shared" ca="1" si="6"/>
        <v>157.88999999999999</v>
      </c>
      <c r="K52" s="177">
        <f t="shared" ca="1" si="7"/>
        <v>4.8099999999999996</v>
      </c>
      <c r="L52" s="177">
        <f t="shared" ca="1" si="8"/>
        <v>0</v>
      </c>
      <c r="M52" s="178">
        <f t="shared" ca="1" si="9"/>
        <v>432</v>
      </c>
      <c r="N52" s="176">
        <f t="shared" ca="1" si="10"/>
        <v>269.3</v>
      </c>
      <c r="O52" s="177">
        <f t="shared" ca="1" si="11"/>
        <v>157.88999999999999</v>
      </c>
      <c r="P52" s="177">
        <f t="shared" ca="1" si="12"/>
        <v>4.8099999999999996</v>
      </c>
      <c r="Q52" s="177">
        <f t="shared" ca="1" si="13"/>
        <v>0</v>
      </c>
      <c r="R52" s="178">
        <f t="shared" ca="1" si="14"/>
        <v>432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389.53</v>
      </c>
      <c r="I53" s="180">
        <f t="shared" ca="1" si="5"/>
        <v>269.3</v>
      </c>
      <c r="J53" s="177">
        <f t="shared" ca="1" si="6"/>
        <v>115.42</v>
      </c>
      <c r="K53" s="177">
        <f t="shared" ca="1" si="7"/>
        <v>4.8099999999999996</v>
      </c>
      <c r="L53" s="177">
        <f t="shared" ca="1" si="8"/>
        <v>0</v>
      </c>
      <c r="M53" s="178">
        <f t="shared" ca="1" si="9"/>
        <v>389.53000000000003</v>
      </c>
      <c r="N53" s="176">
        <f t="shared" ca="1" si="10"/>
        <v>269.29999999999995</v>
      </c>
      <c r="O53" s="177">
        <f t="shared" ca="1" si="11"/>
        <v>115.41999999999999</v>
      </c>
      <c r="P53" s="177">
        <f t="shared" ca="1" si="12"/>
        <v>4.8099999999999987</v>
      </c>
      <c r="Q53" s="177">
        <f t="shared" ca="1" si="13"/>
        <v>0</v>
      </c>
      <c r="R53" s="178">
        <f t="shared" ca="1" si="14"/>
        <v>389.52999999999992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361.64</v>
      </c>
      <c r="I54" s="180">
        <f t="shared" ca="1" si="5"/>
        <v>269.31</v>
      </c>
      <c r="J54" s="177">
        <f t="shared" ca="1" si="6"/>
        <v>87.52</v>
      </c>
      <c r="K54" s="177">
        <f t="shared" ca="1" si="7"/>
        <v>4.8099999999999996</v>
      </c>
      <c r="L54" s="177">
        <f t="shared" ca="1" si="8"/>
        <v>0</v>
      </c>
      <c r="M54" s="178">
        <f t="shared" ca="1" si="9"/>
        <v>361.64</v>
      </c>
      <c r="N54" s="176">
        <f t="shared" ca="1" si="10"/>
        <v>269.31</v>
      </c>
      <c r="O54" s="177">
        <f t="shared" ca="1" si="11"/>
        <v>87.52</v>
      </c>
      <c r="P54" s="177">
        <f t="shared" ca="1" si="12"/>
        <v>4.8099999999999996</v>
      </c>
      <c r="Q54" s="177">
        <f t="shared" ca="1" si="13"/>
        <v>0</v>
      </c>
      <c r="R54" s="178">
        <f t="shared" ca="1" si="14"/>
        <v>361.64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361.64</v>
      </c>
      <c r="I55" s="180">
        <f t="shared" ca="1" si="5"/>
        <v>269.31</v>
      </c>
      <c r="J55" s="177">
        <f t="shared" ca="1" si="6"/>
        <v>87.52</v>
      </c>
      <c r="K55" s="177">
        <f t="shared" ca="1" si="7"/>
        <v>4.8099999999999996</v>
      </c>
      <c r="L55" s="177">
        <f t="shared" ca="1" si="8"/>
        <v>0</v>
      </c>
      <c r="M55" s="178">
        <f t="shared" ca="1" si="9"/>
        <v>361.64</v>
      </c>
      <c r="N55" s="176">
        <f t="shared" ca="1" si="10"/>
        <v>269.31</v>
      </c>
      <c r="O55" s="177">
        <f t="shared" ca="1" si="11"/>
        <v>87.52</v>
      </c>
      <c r="P55" s="177">
        <f t="shared" ca="1" si="12"/>
        <v>4.8099999999999996</v>
      </c>
      <c r="Q55" s="177">
        <f t="shared" ca="1" si="13"/>
        <v>0</v>
      </c>
      <c r="R55" s="178">
        <f t="shared" ca="1" si="14"/>
        <v>361.64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361.64</v>
      </c>
      <c r="I56" s="180">
        <f t="shared" ca="1" si="5"/>
        <v>269.31</v>
      </c>
      <c r="J56" s="177">
        <f t="shared" ca="1" si="6"/>
        <v>87.52</v>
      </c>
      <c r="K56" s="177">
        <f t="shared" ca="1" si="7"/>
        <v>4.8099999999999996</v>
      </c>
      <c r="L56" s="177">
        <f t="shared" ca="1" si="8"/>
        <v>0</v>
      </c>
      <c r="M56" s="178">
        <f t="shared" ca="1" si="9"/>
        <v>361.64</v>
      </c>
      <c r="N56" s="176">
        <f t="shared" ca="1" si="10"/>
        <v>269.31</v>
      </c>
      <c r="O56" s="177">
        <f t="shared" ca="1" si="11"/>
        <v>87.52</v>
      </c>
      <c r="P56" s="177">
        <f t="shared" ca="1" si="12"/>
        <v>4.8099999999999996</v>
      </c>
      <c r="Q56" s="177">
        <f t="shared" ca="1" si="13"/>
        <v>0</v>
      </c>
      <c r="R56" s="178">
        <f t="shared" ca="1" si="14"/>
        <v>361.64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361.64</v>
      </c>
      <c r="I57" s="180">
        <f t="shared" ca="1" si="5"/>
        <v>269.31</v>
      </c>
      <c r="J57" s="177">
        <f t="shared" ca="1" si="6"/>
        <v>87.52</v>
      </c>
      <c r="K57" s="177">
        <f t="shared" ca="1" si="7"/>
        <v>4.8099999999999996</v>
      </c>
      <c r="L57" s="177">
        <f t="shared" ca="1" si="8"/>
        <v>0</v>
      </c>
      <c r="M57" s="178">
        <f t="shared" ca="1" si="9"/>
        <v>361.64</v>
      </c>
      <c r="N57" s="176">
        <f t="shared" ca="1" si="10"/>
        <v>269.31</v>
      </c>
      <c r="O57" s="177">
        <f t="shared" ca="1" si="11"/>
        <v>87.52</v>
      </c>
      <c r="P57" s="177">
        <f t="shared" ca="1" si="12"/>
        <v>4.8099999999999996</v>
      </c>
      <c r="Q57" s="177">
        <f t="shared" ca="1" si="13"/>
        <v>0</v>
      </c>
      <c r="R57" s="178">
        <f t="shared" ca="1" si="14"/>
        <v>361.64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361.64</v>
      </c>
      <c r="I58" s="180">
        <f t="shared" ca="1" si="5"/>
        <v>269.31</v>
      </c>
      <c r="J58" s="177">
        <f t="shared" ca="1" si="6"/>
        <v>87.52</v>
      </c>
      <c r="K58" s="177">
        <f t="shared" ca="1" si="7"/>
        <v>4.8099999999999996</v>
      </c>
      <c r="L58" s="177">
        <f t="shared" ca="1" si="8"/>
        <v>0</v>
      </c>
      <c r="M58" s="178">
        <f t="shared" ca="1" si="9"/>
        <v>361.64</v>
      </c>
      <c r="N58" s="176">
        <f t="shared" ca="1" si="10"/>
        <v>269.31</v>
      </c>
      <c r="O58" s="177">
        <f t="shared" ca="1" si="11"/>
        <v>87.52</v>
      </c>
      <c r="P58" s="177">
        <f t="shared" ca="1" si="12"/>
        <v>4.8099999999999996</v>
      </c>
      <c r="Q58" s="177">
        <f t="shared" ca="1" si="13"/>
        <v>0</v>
      </c>
      <c r="R58" s="178">
        <f t="shared" ca="1" si="14"/>
        <v>361.64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361.64</v>
      </c>
      <c r="I59" s="180">
        <f t="shared" ca="1" si="5"/>
        <v>269.31</v>
      </c>
      <c r="J59" s="177">
        <f t="shared" ca="1" si="6"/>
        <v>87.52</v>
      </c>
      <c r="K59" s="177">
        <f t="shared" ca="1" si="7"/>
        <v>4.8099999999999996</v>
      </c>
      <c r="L59" s="177">
        <f t="shared" ca="1" si="8"/>
        <v>0</v>
      </c>
      <c r="M59" s="178">
        <f t="shared" ca="1" si="9"/>
        <v>361.64</v>
      </c>
      <c r="N59" s="176">
        <f t="shared" ca="1" si="10"/>
        <v>269.31</v>
      </c>
      <c r="O59" s="177">
        <f t="shared" ca="1" si="11"/>
        <v>87.52</v>
      </c>
      <c r="P59" s="177">
        <f t="shared" ca="1" si="12"/>
        <v>4.8099999999999996</v>
      </c>
      <c r="Q59" s="177">
        <f t="shared" ca="1" si="13"/>
        <v>0</v>
      </c>
      <c r="R59" s="178">
        <f t="shared" ca="1" si="14"/>
        <v>361.64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361.64</v>
      </c>
      <c r="I60" s="180">
        <f t="shared" ca="1" si="5"/>
        <v>269.31</v>
      </c>
      <c r="J60" s="177">
        <f t="shared" ca="1" si="6"/>
        <v>87.52</v>
      </c>
      <c r="K60" s="177">
        <f t="shared" ca="1" si="7"/>
        <v>4.8099999999999996</v>
      </c>
      <c r="L60" s="177">
        <f t="shared" ca="1" si="8"/>
        <v>0</v>
      </c>
      <c r="M60" s="178">
        <f t="shared" ca="1" si="9"/>
        <v>361.64</v>
      </c>
      <c r="N60" s="176">
        <f t="shared" ca="1" si="10"/>
        <v>269.31</v>
      </c>
      <c r="O60" s="177">
        <f t="shared" ca="1" si="11"/>
        <v>87.52</v>
      </c>
      <c r="P60" s="177">
        <f t="shared" ca="1" si="12"/>
        <v>4.8099999999999996</v>
      </c>
      <c r="Q60" s="177">
        <f t="shared" ca="1" si="13"/>
        <v>0</v>
      </c>
      <c r="R60" s="178">
        <f t="shared" ca="1" si="14"/>
        <v>361.64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361.64</v>
      </c>
      <c r="I61" s="180">
        <f t="shared" ca="1" si="5"/>
        <v>269.31</v>
      </c>
      <c r="J61" s="177">
        <f t="shared" ca="1" si="6"/>
        <v>87.52</v>
      </c>
      <c r="K61" s="177">
        <f t="shared" ca="1" si="7"/>
        <v>4.8099999999999996</v>
      </c>
      <c r="L61" s="177">
        <f t="shared" ca="1" si="8"/>
        <v>0</v>
      </c>
      <c r="M61" s="178">
        <f t="shared" ca="1" si="9"/>
        <v>361.64</v>
      </c>
      <c r="N61" s="176">
        <f t="shared" ca="1" si="10"/>
        <v>269.31</v>
      </c>
      <c r="O61" s="177">
        <f t="shared" ca="1" si="11"/>
        <v>87.52</v>
      </c>
      <c r="P61" s="177">
        <f t="shared" ca="1" si="12"/>
        <v>4.8099999999999996</v>
      </c>
      <c r="Q61" s="177">
        <f t="shared" ca="1" si="13"/>
        <v>0</v>
      </c>
      <c r="R61" s="178">
        <f t="shared" ca="1" si="14"/>
        <v>361.64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361.64</v>
      </c>
      <c r="I62" s="180">
        <f t="shared" ca="1" si="5"/>
        <v>269.31</v>
      </c>
      <c r="J62" s="177">
        <f t="shared" ca="1" si="6"/>
        <v>87.52</v>
      </c>
      <c r="K62" s="177">
        <f t="shared" ca="1" si="7"/>
        <v>4.8099999999999996</v>
      </c>
      <c r="L62" s="177">
        <f t="shared" ca="1" si="8"/>
        <v>0</v>
      </c>
      <c r="M62" s="178">
        <f t="shared" ca="1" si="9"/>
        <v>361.64</v>
      </c>
      <c r="N62" s="176">
        <f t="shared" ca="1" si="10"/>
        <v>269.31</v>
      </c>
      <c r="O62" s="177">
        <f t="shared" ca="1" si="11"/>
        <v>87.52</v>
      </c>
      <c r="P62" s="177">
        <f t="shared" ca="1" si="12"/>
        <v>4.8099999999999996</v>
      </c>
      <c r="Q62" s="177">
        <f t="shared" ca="1" si="13"/>
        <v>0</v>
      </c>
      <c r="R62" s="178">
        <f t="shared" ca="1" si="14"/>
        <v>361.64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361.64</v>
      </c>
      <c r="I63" s="180">
        <f t="shared" ca="1" si="5"/>
        <v>269.31</v>
      </c>
      <c r="J63" s="177">
        <f t="shared" ca="1" si="6"/>
        <v>87.52</v>
      </c>
      <c r="K63" s="177">
        <f t="shared" ca="1" si="7"/>
        <v>4.8099999999999996</v>
      </c>
      <c r="L63" s="177">
        <f t="shared" ca="1" si="8"/>
        <v>0</v>
      </c>
      <c r="M63" s="178">
        <f t="shared" ca="1" si="9"/>
        <v>361.64</v>
      </c>
      <c r="N63" s="176">
        <f t="shared" ca="1" si="10"/>
        <v>269.31</v>
      </c>
      <c r="O63" s="177">
        <f t="shared" ca="1" si="11"/>
        <v>87.52</v>
      </c>
      <c r="P63" s="177">
        <f t="shared" ca="1" si="12"/>
        <v>4.8099999999999996</v>
      </c>
      <c r="Q63" s="177">
        <f t="shared" ca="1" si="13"/>
        <v>0</v>
      </c>
      <c r="R63" s="178">
        <f t="shared" ca="1" si="14"/>
        <v>361.64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361.64</v>
      </c>
      <c r="I64" s="180">
        <f t="shared" ca="1" si="5"/>
        <v>269.31</v>
      </c>
      <c r="J64" s="177">
        <f t="shared" ca="1" si="6"/>
        <v>87.52</v>
      </c>
      <c r="K64" s="177">
        <f t="shared" ca="1" si="7"/>
        <v>4.8099999999999996</v>
      </c>
      <c r="L64" s="177">
        <f t="shared" ca="1" si="8"/>
        <v>0</v>
      </c>
      <c r="M64" s="178">
        <f t="shared" ca="1" si="9"/>
        <v>361.64</v>
      </c>
      <c r="N64" s="176">
        <f t="shared" ca="1" si="10"/>
        <v>269.31</v>
      </c>
      <c r="O64" s="177">
        <f t="shared" ca="1" si="11"/>
        <v>87.52</v>
      </c>
      <c r="P64" s="177">
        <f t="shared" ca="1" si="12"/>
        <v>4.8099999999999996</v>
      </c>
      <c r="Q64" s="177">
        <f t="shared" ca="1" si="13"/>
        <v>0</v>
      </c>
      <c r="R64" s="178">
        <f t="shared" ca="1" si="14"/>
        <v>361.64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430.7</v>
      </c>
      <c r="I65" s="180">
        <f t="shared" ca="1" si="5"/>
        <v>268.49</v>
      </c>
      <c r="J65" s="177">
        <f t="shared" ca="1" si="6"/>
        <v>157.41</v>
      </c>
      <c r="K65" s="177">
        <f t="shared" ca="1" si="7"/>
        <v>4.79</v>
      </c>
      <c r="L65" s="177">
        <f t="shared" ca="1" si="8"/>
        <v>0</v>
      </c>
      <c r="M65" s="178">
        <f t="shared" ca="1" si="9"/>
        <v>430.69</v>
      </c>
      <c r="N65" s="176">
        <f t="shared" ca="1" si="10"/>
        <v>268.49623395017301</v>
      </c>
      <c r="O65" s="177">
        <f t="shared" ca="1" si="11"/>
        <v>157.41365483294248</v>
      </c>
      <c r="P65" s="177">
        <f t="shared" ca="1" si="12"/>
        <v>4.7901112168845339</v>
      </c>
      <c r="Q65" s="177">
        <f t="shared" ca="1" si="13"/>
        <v>0</v>
      </c>
      <c r="R65" s="178">
        <f t="shared" ca="1" si="14"/>
        <v>430.70000000000005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432</v>
      </c>
      <c r="I66" s="180">
        <f t="shared" ca="1" si="5"/>
        <v>269.3</v>
      </c>
      <c r="J66" s="177">
        <f t="shared" ca="1" si="6"/>
        <v>157.88999999999999</v>
      </c>
      <c r="K66" s="177">
        <f t="shared" ca="1" si="7"/>
        <v>4.8099999999999996</v>
      </c>
      <c r="L66" s="177">
        <f t="shared" ca="1" si="8"/>
        <v>0</v>
      </c>
      <c r="M66" s="178">
        <f t="shared" ca="1" si="9"/>
        <v>432</v>
      </c>
      <c r="N66" s="176">
        <f t="shared" ca="1" si="10"/>
        <v>269.3</v>
      </c>
      <c r="O66" s="177">
        <f t="shared" ca="1" si="11"/>
        <v>157.88999999999999</v>
      </c>
      <c r="P66" s="177">
        <f t="shared" ca="1" si="12"/>
        <v>4.8099999999999996</v>
      </c>
      <c r="Q66" s="177">
        <f t="shared" ca="1" si="13"/>
        <v>0</v>
      </c>
      <c r="R66" s="178">
        <f t="shared" ca="1" si="14"/>
        <v>432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432</v>
      </c>
      <c r="I67" s="180">
        <f t="shared" ca="1" si="5"/>
        <v>269.3</v>
      </c>
      <c r="J67" s="177">
        <f t="shared" ca="1" si="6"/>
        <v>157.88999999999999</v>
      </c>
      <c r="K67" s="177">
        <f t="shared" ca="1" si="7"/>
        <v>4.8099999999999996</v>
      </c>
      <c r="L67" s="177">
        <f t="shared" ca="1" si="8"/>
        <v>0</v>
      </c>
      <c r="M67" s="178">
        <f t="shared" ca="1" si="9"/>
        <v>432</v>
      </c>
      <c r="N67" s="176">
        <f t="shared" ca="1" si="10"/>
        <v>269.3</v>
      </c>
      <c r="O67" s="177">
        <f t="shared" ca="1" si="11"/>
        <v>157.88999999999999</v>
      </c>
      <c r="P67" s="177">
        <f t="shared" ca="1" si="12"/>
        <v>4.8099999999999996</v>
      </c>
      <c r="Q67" s="177">
        <f t="shared" ca="1" si="13"/>
        <v>0</v>
      </c>
      <c r="R67" s="178">
        <f t="shared" ca="1" si="14"/>
        <v>432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432</v>
      </c>
      <c r="I68" s="180">
        <f t="shared" ref="I68:I98" ca="1" si="20">INDIRECT("BRPL_EOD!" &amp; $V$3 &amp; X68)</f>
        <v>269.3</v>
      </c>
      <c r="J68" s="177">
        <f t="shared" ref="J68:J98" ca="1" si="21">INDIRECT("BYPL_EOD!" &amp; $V$3 &amp; X68)</f>
        <v>157.88999999999999</v>
      </c>
      <c r="K68" s="177">
        <f t="shared" ref="K68:K98" ca="1" si="22">INDIRECT("TPDDL_EOD!" &amp; $V$3 &amp; X68)</f>
        <v>4.8099999999999996</v>
      </c>
      <c r="L68" s="177">
        <f t="shared" ref="L68:L98" ca="1" si="23">INDIRECT("NDMC_EOD!" &amp; $V$3 &amp; X68)</f>
        <v>0</v>
      </c>
      <c r="M68" s="178">
        <f t="shared" ref="M68:M98" ca="1" si="24">SUM(I68:L68)</f>
        <v>432</v>
      </c>
      <c r="N68" s="176">
        <f t="shared" ref="N68:N98" ca="1" si="25">INDIRECT("BRPL_ISGS_exbus!" &amp; $V$3 &amp; X68)</f>
        <v>269.3</v>
      </c>
      <c r="O68" s="177">
        <f t="shared" ref="O68:O98" ca="1" si="26">INDIRECT("BYPL_ISGS_exbus!" &amp; $V$3 &amp; X68)</f>
        <v>157.88999999999999</v>
      </c>
      <c r="P68" s="177">
        <f t="shared" ref="P68:P98" ca="1" si="27">INDIRECT("TPDDL_ISGS_exbus!" &amp; $V$3 &amp; X68)</f>
        <v>4.8099999999999996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432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377.8</v>
      </c>
      <c r="I69" s="180">
        <f t="shared" ca="1" si="20"/>
        <v>281.83999999999997</v>
      </c>
      <c r="J69" s="177">
        <f t="shared" ca="1" si="21"/>
        <v>90.79</v>
      </c>
      <c r="K69" s="177">
        <f t="shared" ca="1" si="22"/>
        <v>5.18</v>
      </c>
      <c r="L69" s="177">
        <f t="shared" ca="1" si="23"/>
        <v>0</v>
      </c>
      <c r="M69" s="178">
        <f t="shared" ca="1" si="24"/>
        <v>377.81</v>
      </c>
      <c r="N69" s="176">
        <f t="shared" ca="1" si="25"/>
        <v>281.83254016569174</v>
      </c>
      <c r="O69" s="177">
        <f t="shared" ca="1" si="26"/>
        <v>90.787596940260983</v>
      </c>
      <c r="P69" s="177">
        <f t="shared" ca="1" si="27"/>
        <v>5.1798628940472726</v>
      </c>
      <c r="Q69" s="177">
        <f t="shared" ca="1" si="28"/>
        <v>0</v>
      </c>
      <c r="R69" s="178">
        <f t="shared" ca="1" si="29"/>
        <v>377.8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360.68</v>
      </c>
      <c r="I70" s="180">
        <f t="shared" ca="1" si="20"/>
        <v>269.31</v>
      </c>
      <c r="J70" s="177">
        <f t="shared" ca="1" si="21"/>
        <v>86.56</v>
      </c>
      <c r="K70" s="177">
        <f t="shared" ca="1" si="22"/>
        <v>4.8099999999999996</v>
      </c>
      <c r="L70" s="177">
        <f t="shared" ca="1" si="23"/>
        <v>0</v>
      </c>
      <c r="M70" s="178">
        <f t="shared" ca="1" si="24"/>
        <v>360.68</v>
      </c>
      <c r="N70" s="176">
        <f t="shared" ca="1" si="25"/>
        <v>269.31</v>
      </c>
      <c r="O70" s="177">
        <f t="shared" ca="1" si="26"/>
        <v>86.56</v>
      </c>
      <c r="P70" s="177">
        <f t="shared" ca="1" si="27"/>
        <v>4.8099999999999996</v>
      </c>
      <c r="Q70" s="177">
        <f t="shared" ca="1" si="28"/>
        <v>0</v>
      </c>
      <c r="R70" s="178">
        <f t="shared" ca="1" si="29"/>
        <v>360.68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470.47</v>
      </c>
      <c r="I71" s="180">
        <f t="shared" ca="1" si="20"/>
        <v>307.77</v>
      </c>
      <c r="J71" s="177">
        <f t="shared" ca="1" si="21"/>
        <v>157.88999999999999</v>
      </c>
      <c r="K71" s="177">
        <f t="shared" ca="1" si="22"/>
        <v>4.8099999999999996</v>
      </c>
      <c r="L71" s="177">
        <f t="shared" ca="1" si="23"/>
        <v>0</v>
      </c>
      <c r="M71" s="178">
        <f t="shared" ca="1" si="24"/>
        <v>470.46999999999997</v>
      </c>
      <c r="N71" s="176">
        <f t="shared" ca="1" si="25"/>
        <v>307.77000000000004</v>
      </c>
      <c r="O71" s="177">
        <f t="shared" ca="1" si="26"/>
        <v>157.89000000000001</v>
      </c>
      <c r="P71" s="177">
        <f t="shared" ca="1" si="27"/>
        <v>4.8100000000000005</v>
      </c>
      <c r="Q71" s="177">
        <f t="shared" ca="1" si="28"/>
        <v>0</v>
      </c>
      <c r="R71" s="178">
        <f t="shared" ca="1" si="29"/>
        <v>470.47000000000008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456.86</v>
      </c>
      <c r="I72" s="180">
        <f t="shared" ca="1" si="20"/>
        <v>336.63</v>
      </c>
      <c r="J72" s="177">
        <f t="shared" ca="1" si="21"/>
        <v>115.42</v>
      </c>
      <c r="K72" s="177">
        <f t="shared" ca="1" si="22"/>
        <v>4.8099999999999996</v>
      </c>
      <c r="L72" s="177">
        <f t="shared" ca="1" si="23"/>
        <v>0</v>
      </c>
      <c r="M72" s="178">
        <f t="shared" ca="1" si="24"/>
        <v>456.86</v>
      </c>
      <c r="N72" s="176">
        <f t="shared" ca="1" si="25"/>
        <v>336.63</v>
      </c>
      <c r="O72" s="177">
        <f t="shared" ca="1" si="26"/>
        <v>115.42</v>
      </c>
      <c r="P72" s="177">
        <f t="shared" ca="1" si="27"/>
        <v>4.8099999999999996</v>
      </c>
      <c r="Q72" s="177">
        <f t="shared" ca="1" si="28"/>
        <v>0</v>
      </c>
      <c r="R72" s="178">
        <f t="shared" ca="1" si="29"/>
        <v>456.86</v>
      </c>
      <c r="W72" s="47"/>
      <c r="X72" s="47">
        <v>72</v>
      </c>
    </row>
    <row r="73" spans="1:24">
      <c r="A73" s="62" t="s">
        <v>115</v>
      </c>
      <c r="B73" s="171">
        <f t="shared" ca="1" si="18"/>
        <v>682.79</v>
      </c>
      <c r="C73" s="176">
        <f t="shared" ca="1" si="19"/>
        <v>509.36133999999993</v>
      </c>
      <c r="D73" s="177">
        <f t="shared" ca="1" si="19"/>
        <v>164.07443700000005</v>
      </c>
      <c r="E73" s="177">
        <f t="shared" ca="1" si="19"/>
        <v>9.3542230000000011</v>
      </c>
      <c r="F73" s="178">
        <f t="shared" ca="1" si="19"/>
        <v>0</v>
      </c>
      <c r="G73" s="179">
        <f t="shared" ca="1" si="16"/>
        <v>0</v>
      </c>
      <c r="H73" s="179">
        <f t="shared" ca="1" si="17"/>
        <v>527.48</v>
      </c>
      <c r="I73" s="180">
        <f t="shared" ca="1" si="20"/>
        <v>360.68</v>
      </c>
      <c r="J73" s="177">
        <f t="shared" ca="1" si="21"/>
        <v>157.80000000000001</v>
      </c>
      <c r="K73" s="177">
        <f t="shared" ca="1" si="22"/>
        <v>8.99</v>
      </c>
      <c r="L73" s="177">
        <f t="shared" ca="1" si="23"/>
        <v>0</v>
      </c>
      <c r="M73" s="178">
        <f t="shared" ca="1" si="24"/>
        <v>527.47</v>
      </c>
      <c r="N73" s="176">
        <f t="shared" ca="1" si="25"/>
        <v>360.6868379244317</v>
      </c>
      <c r="O73" s="177">
        <f t="shared" ca="1" si="26"/>
        <v>157.80299163933495</v>
      </c>
      <c r="P73" s="177">
        <f t="shared" ca="1" si="27"/>
        <v>8.9901704362333401</v>
      </c>
      <c r="Q73" s="177">
        <f t="shared" ca="1" si="28"/>
        <v>0</v>
      </c>
      <c r="R73" s="178">
        <f t="shared" ca="1" si="29"/>
        <v>527.48</v>
      </c>
      <c r="W73" s="47"/>
      <c r="X73" s="47">
        <v>73</v>
      </c>
    </row>
    <row r="74" spans="1:24">
      <c r="A74" s="62" t="s">
        <v>116</v>
      </c>
      <c r="B74" s="171">
        <f t="shared" ca="1" si="18"/>
        <v>682.79</v>
      </c>
      <c r="C74" s="176">
        <f t="shared" ca="1" si="19"/>
        <v>509.36133999999993</v>
      </c>
      <c r="D74" s="177">
        <f t="shared" ca="1" si="19"/>
        <v>164.07443700000005</v>
      </c>
      <c r="E74" s="177">
        <f t="shared" ca="1" si="19"/>
        <v>9.3542230000000011</v>
      </c>
      <c r="F74" s="178">
        <f t="shared" ca="1" si="19"/>
        <v>0</v>
      </c>
      <c r="G74" s="179">
        <f t="shared" ca="1" si="16"/>
        <v>0</v>
      </c>
      <c r="H74" s="179">
        <f t="shared" ca="1" si="17"/>
        <v>527.48</v>
      </c>
      <c r="I74" s="180">
        <f t="shared" ca="1" si="20"/>
        <v>360.68</v>
      </c>
      <c r="J74" s="177">
        <f t="shared" ca="1" si="21"/>
        <v>157.80000000000001</v>
      </c>
      <c r="K74" s="177">
        <f t="shared" ca="1" si="22"/>
        <v>8.99</v>
      </c>
      <c r="L74" s="177">
        <f t="shared" ca="1" si="23"/>
        <v>0</v>
      </c>
      <c r="M74" s="178">
        <f t="shared" ca="1" si="24"/>
        <v>527.47</v>
      </c>
      <c r="N74" s="176">
        <f t="shared" ca="1" si="25"/>
        <v>360.6868379244317</v>
      </c>
      <c r="O74" s="177">
        <f t="shared" ca="1" si="26"/>
        <v>157.80299163933495</v>
      </c>
      <c r="P74" s="177">
        <f t="shared" ca="1" si="27"/>
        <v>8.9901704362333401</v>
      </c>
      <c r="Q74" s="177">
        <f t="shared" ca="1" si="28"/>
        <v>0</v>
      </c>
      <c r="R74" s="178">
        <f t="shared" ca="1" si="29"/>
        <v>527.48</v>
      </c>
      <c r="W74" s="47"/>
      <c r="X74" s="47">
        <v>74</v>
      </c>
    </row>
    <row r="75" spans="1:24">
      <c r="A75" s="62" t="s">
        <v>117</v>
      </c>
      <c r="B75" s="171">
        <f t="shared" ca="1" si="18"/>
        <v>682.79</v>
      </c>
      <c r="C75" s="176">
        <f t="shared" ca="1" si="19"/>
        <v>509.36133999999993</v>
      </c>
      <c r="D75" s="177">
        <f t="shared" ca="1" si="19"/>
        <v>164.07443700000005</v>
      </c>
      <c r="E75" s="177">
        <f t="shared" ca="1" si="19"/>
        <v>9.3542230000000011</v>
      </c>
      <c r="F75" s="178">
        <f t="shared" ca="1" si="19"/>
        <v>0</v>
      </c>
      <c r="G75" s="179">
        <f t="shared" ca="1" si="16"/>
        <v>0</v>
      </c>
      <c r="H75" s="179">
        <f t="shared" ca="1" si="17"/>
        <v>582.71</v>
      </c>
      <c r="I75" s="180">
        <f t="shared" ca="1" si="20"/>
        <v>420.61</v>
      </c>
      <c r="J75" s="177">
        <f t="shared" ca="1" si="21"/>
        <v>153.35</v>
      </c>
      <c r="K75" s="177">
        <f t="shared" ca="1" si="22"/>
        <v>8.74</v>
      </c>
      <c r="L75" s="177">
        <f t="shared" ca="1" si="23"/>
        <v>0</v>
      </c>
      <c r="M75" s="178">
        <f t="shared" ca="1" si="24"/>
        <v>582.70000000000005</v>
      </c>
      <c r="N75" s="176">
        <f t="shared" ca="1" si="25"/>
        <v>420.61721829414796</v>
      </c>
      <c r="O75" s="177">
        <f t="shared" ca="1" si="26"/>
        <v>153.35263171443282</v>
      </c>
      <c r="P75" s="177">
        <f t="shared" ca="1" si="27"/>
        <v>8.7401499914192549</v>
      </c>
      <c r="Q75" s="177">
        <f t="shared" ca="1" si="28"/>
        <v>0</v>
      </c>
      <c r="R75" s="178">
        <f t="shared" ca="1" si="29"/>
        <v>582.71</v>
      </c>
      <c r="W75" s="47"/>
      <c r="X75" s="47">
        <v>75</v>
      </c>
    </row>
    <row r="76" spans="1:24">
      <c r="A76" s="62" t="s">
        <v>118</v>
      </c>
      <c r="B76" s="171">
        <f t="shared" ca="1" si="18"/>
        <v>682.79</v>
      </c>
      <c r="C76" s="176">
        <f t="shared" ca="1" si="19"/>
        <v>509.36133999999993</v>
      </c>
      <c r="D76" s="177">
        <f t="shared" ca="1" si="19"/>
        <v>164.07443700000005</v>
      </c>
      <c r="E76" s="177">
        <f t="shared" ca="1" si="19"/>
        <v>9.3542230000000011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651.69000000000005</v>
      </c>
      <c r="I76" s="180">
        <f t="shared" ca="1" si="20"/>
        <v>486.16</v>
      </c>
      <c r="J76" s="177">
        <f t="shared" ca="1" si="21"/>
        <v>156.6</v>
      </c>
      <c r="K76" s="177">
        <f t="shared" ca="1" si="22"/>
        <v>8.92</v>
      </c>
      <c r="L76" s="177">
        <f t="shared" ca="1" si="23"/>
        <v>0</v>
      </c>
      <c r="M76" s="178">
        <f t="shared" ca="1" si="24"/>
        <v>651.67999999999995</v>
      </c>
      <c r="N76" s="176">
        <f t="shared" ca="1" si="25"/>
        <v>486.16746010311817</v>
      </c>
      <c r="O76" s="177">
        <f t="shared" ca="1" si="26"/>
        <v>156.60240301988708</v>
      </c>
      <c r="P76" s="177">
        <f t="shared" ca="1" si="27"/>
        <v>8.9201368769948459</v>
      </c>
      <c r="Q76" s="177">
        <f t="shared" ca="1" si="28"/>
        <v>0</v>
      </c>
      <c r="R76" s="178">
        <f t="shared" ca="1" si="29"/>
        <v>651.69000000000017</v>
      </c>
      <c r="W76" s="47"/>
      <c r="X76" s="47">
        <v>76</v>
      </c>
    </row>
    <row r="77" spans="1:24">
      <c r="A77" s="62" t="s">
        <v>119</v>
      </c>
      <c r="B77" s="171">
        <f t="shared" ca="1" si="18"/>
        <v>682.79</v>
      </c>
      <c r="C77" s="176">
        <f t="shared" ca="1" si="19"/>
        <v>509.36133999999993</v>
      </c>
      <c r="D77" s="177">
        <f t="shared" ca="1" si="19"/>
        <v>164.07443700000005</v>
      </c>
      <c r="E77" s="177">
        <f t="shared" ca="1" si="19"/>
        <v>9.3542230000000011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656.71</v>
      </c>
      <c r="I77" s="180">
        <f t="shared" ca="1" si="20"/>
        <v>489.9</v>
      </c>
      <c r="J77" s="177">
        <f t="shared" ca="1" si="21"/>
        <v>157.80000000000001</v>
      </c>
      <c r="K77" s="177">
        <f t="shared" ca="1" si="22"/>
        <v>8.99</v>
      </c>
      <c r="L77" s="177">
        <f t="shared" ca="1" si="23"/>
        <v>0</v>
      </c>
      <c r="M77" s="178">
        <f t="shared" ca="1" si="24"/>
        <v>656.69</v>
      </c>
      <c r="N77" s="176">
        <f t="shared" ca="1" si="25"/>
        <v>489.91492028202038</v>
      </c>
      <c r="O77" s="177">
        <f t="shared" ca="1" si="26"/>
        <v>157.80480592060181</v>
      </c>
      <c r="P77" s="177">
        <f t="shared" ca="1" si="27"/>
        <v>8.9902737973777587</v>
      </c>
      <c r="Q77" s="177">
        <f t="shared" ca="1" si="28"/>
        <v>0</v>
      </c>
      <c r="R77" s="178">
        <f t="shared" ca="1" si="29"/>
        <v>656.70999999999992</v>
      </c>
      <c r="W77" s="47"/>
      <c r="X77" s="47">
        <v>77</v>
      </c>
    </row>
    <row r="78" spans="1:24">
      <c r="A78" s="62" t="s">
        <v>120</v>
      </c>
      <c r="B78" s="171">
        <f t="shared" ca="1" si="18"/>
        <v>682.79</v>
      </c>
      <c r="C78" s="176">
        <f t="shared" ca="1" si="19"/>
        <v>509.36133999999993</v>
      </c>
      <c r="D78" s="177">
        <f t="shared" ca="1" si="19"/>
        <v>164.07443700000005</v>
      </c>
      <c r="E78" s="177">
        <f t="shared" ca="1" si="19"/>
        <v>9.3542230000000011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656.71</v>
      </c>
      <c r="I78" s="180">
        <f t="shared" ca="1" si="20"/>
        <v>489.9</v>
      </c>
      <c r="J78" s="177">
        <f t="shared" ca="1" si="21"/>
        <v>157.80000000000001</v>
      </c>
      <c r="K78" s="177">
        <f t="shared" ca="1" si="22"/>
        <v>8.99</v>
      </c>
      <c r="L78" s="177">
        <f t="shared" ca="1" si="23"/>
        <v>0</v>
      </c>
      <c r="M78" s="178">
        <f t="shared" ca="1" si="24"/>
        <v>656.69</v>
      </c>
      <c r="N78" s="176">
        <f t="shared" ca="1" si="25"/>
        <v>489.91492028202038</v>
      </c>
      <c r="O78" s="177">
        <f t="shared" ca="1" si="26"/>
        <v>157.80480592060181</v>
      </c>
      <c r="P78" s="177">
        <f t="shared" ca="1" si="27"/>
        <v>8.9902737973777587</v>
      </c>
      <c r="Q78" s="177">
        <f t="shared" ca="1" si="28"/>
        <v>0</v>
      </c>
      <c r="R78" s="178">
        <f t="shared" ca="1" si="29"/>
        <v>656.70999999999992</v>
      </c>
      <c r="W78" s="47"/>
      <c r="X78" s="47">
        <v>78</v>
      </c>
    </row>
    <row r="79" spans="1:24">
      <c r="A79" s="62" t="s">
        <v>121</v>
      </c>
      <c r="B79" s="171">
        <f t="shared" ca="1" si="18"/>
        <v>682.79</v>
      </c>
      <c r="C79" s="176">
        <f t="shared" ca="1" si="19"/>
        <v>509.36133999999993</v>
      </c>
      <c r="D79" s="177">
        <f t="shared" ca="1" si="19"/>
        <v>164.07443700000005</v>
      </c>
      <c r="E79" s="177">
        <f t="shared" ca="1" si="19"/>
        <v>9.3542230000000011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656.71</v>
      </c>
      <c r="I79" s="180">
        <f t="shared" ca="1" si="20"/>
        <v>489.9</v>
      </c>
      <c r="J79" s="177">
        <f t="shared" ca="1" si="21"/>
        <v>157.80000000000001</v>
      </c>
      <c r="K79" s="177">
        <f t="shared" ca="1" si="22"/>
        <v>8.99</v>
      </c>
      <c r="L79" s="177">
        <f t="shared" ca="1" si="23"/>
        <v>0</v>
      </c>
      <c r="M79" s="178">
        <f t="shared" ca="1" si="24"/>
        <v>656.69</v>
      </c>
      <c r="N79" s="176">
        <f t="shared" ca="1" si="25"/>
        <v>489.91492028202038</v>
      </c>
      <c r="O79" s="177">
        <f t="shared" ca="1" si="26"/>
        <v>157.80480592060181</v>
      </c>
      <c r="P79" s="177">
        <f t="shared" ca="1" si="27"/>
        <v>8.9902737973777587</v>
      </c>
      <c r="Q79" s="177">
        <f t="shared" ca="1" si="28"/>
        <v>0</v>
      </c>
      <c r="R79" s="178">
        <f t="shared" ca="1" si="29"/>
        <v>656.70999999999992</v>
      </c>
      <c r="W79" s="47"/>
      <c r="X79" s="47">
        <v>79</v>
      </c>
    </row>
    <row r="80" spans="1:24">
      <c r="A80" s="62" t="s">
        <v>122</v>
      </c>
      <c r="B80" s="171">
        <f t="shared" ca="1" si="18"/>
        <v>682.79</v>
      </c>
      <c r="C80" s="176">
        <f t="shared" ca="1" si="19"/>
        <v>509.36133999999993</v>
      </c>
      <c r="D80" s="177">
        <f t="shared" ca="1" si="19"/>
        <v>164.07443700000005</v>
      </c>
      <c r="E80" s="177">
        <f t="shared" ca="1" si="19"/>
        <v>9.3542230000000011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656.71</v>
      </c>
      <c r="I80" s="180">
        <f t="shared" ca="1" si="20"/>
        <v>489.9</v>
      </c>
      <c r="J80" s="177">
        <f t="shared" ca="1" si="21"/>
        <v>157.80000000000001</v>
      </c>
      <c r="K80" s="177">
        <f t="shared" ca="1" si="22"/>
        <v>8.99</v>
      </c>
      <c r="L80" s="177">
        <f t="shared" ca="1" si="23"/>
        <v>0</v>
      </c>
      <c r="M80" s="178">
        <f t="shared" ca="1" si="24"/>
        <v>656.69</v>
      </c>
      <c r="N80" s="176">
        <f t="shared" ca="1" si="25"/>
        <v>489.91492028202038</v>
      </c>
      <c r="O80" s="177">
        <f t="shared" ca="1" si="26"/>
        <v>157.80480592060181</v>
      </c>
      <c r="P80" s="177">
        <f t="shared" ca="1" si="27"/>
        <v>8.9902737973777587</v>
      </c>
      <c r="Q80" s="177">
        <f t="shared" ca="1" si="28"/>
        <v>0</v>
      </c>
      <c r="R80" s="178">
        <f t="shared" ca="1" si="29"/>
        <v>656.70999999999992</v>
      </c>
      <c r="W80" s="47"/>
      <c r="X80" s="47">
        <v>80</v>
      </c>
    </row>
    <row r="81" spans="1:24">
      <c r="A81" s="62" t="s">
        <v>123</v>
      </c>
      <c r="B81" s="171">
        <f t="shared" ca="1" si="18"/>
        <v>682.79</v>
      </c>
      <c r="C81" s="176">
        <f t="shared" ca="1" si="19"/>
        <v>509.36133999999993</v>
      </c>
      <c r="D81" s="177">
        <f t="shared" ca="1" si="19"/>
        <v>164.07443700000005</v>
      </c>
      <c r="E81" s="177">
        <f t="shared" ca="1" si="19"/>
        <v>9.3542230000000011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656.71</v>
      </c>
      <c r="I81" s="180">
        <f t="shared" ca="1" si="20"/>
        <v>489.9</v>
      </c>
      <c r="J81" s="177">
        <f t="shared" ca="1" si="21"/>
        <v>157.80000000000001</v>
      </c>
      <c r="K81" s="177">
        <f t="shared" ca="1" si="22"/>
        <v>8.99</v>
      </c>
      <c r="L81" s="177">
        <f t="shared" ca="1" si="23"/>
        <v>0</v>
      </c>
      <c r="M81" s="178">
        <f t="shared" ca="1" si="24"/>
        <v>656.69</v>
      </c>
      <c r="N81" s="176">
        <f t="shared" ca="1" si="25"/>
        <v>489.91492028202038</v>
      </c>
      <c r="O81" s="177">
        <f t="shared" ca="1" si="26"/>
        <v>157.80480592060181</v>
      </c>
      <c r="P81" s="177">
        <f t="shared" ca="1" si="27"/>
        <v>8.9902737973777587</v>
      </c>
      <c r="Q81" s="177">
        <f t="shared" ca="1" si="28"/>
        <v>0</v>
      </c>
      <c r="R81" s="178">
        <f t="shared" ca="1" si="29"/>
        <v>656.70999999999992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657.04</v>
      </c>
      <c r="I82" s="180">
        <f t="shared" ca="1" si="20"/>
        <v>490.15</v>
      </c>
      <c r="J82" s="177">
        <f t="shared" ca="1" si="21"/>
        <v>157.88999999999999</v>
      </c>
      <c r="K82" s="177">
        <f t="shared" ca="1" si="22"/>
        <v>9</v>
      </c>
      <c r="L82" s="177">
        <f t="shared" ca="1" si="23"/>
        <v>0</v>
      </c>
      <c r="M82" s="178">
        <f t="shared" ca="1" si="24"/>
        <v>657.04</v>
      </c>
      <c r="N82" s="176">
        <f t="shared" ca="1" si="25"/>
        <v>490.15</v>
      </c>
      <c r="O82" s="177">
        <f t="shared" ca="1" si="26"/>
        <v>157.88999999999999</v>
      </c>
      <c r="P82" s="177">
        <f t="shared" ca="1" si="27"/>
        <v>9</v>
      </c>
      <c r="Q82" s="177">
        <f t="shared" ca="1" si="28"/>
        <v>0</v>
      </c>
      <c r="R82" s="178">
        <f t="shared" ca="1" si="29"/>
        <v>657.04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599.70000000000005</v>
      </c>
      <c r="I83" s="180">
        <f t="shared" ca="1" si="20"/>
        <v>432.81</v>
      </c>
      <c r="J83" s="177">
        <f t="shared" ca="1" si="21"/>
        <v>157.88999999999999</v>
      </c>
      <c r="K83" s="177">
        <f t="shared" ca="1" si="22"/>
        <v>9</v>
      </c>
      <c r="L83" s="177">
        <f t="shared" ca="1" si="23"/>
        <v>0</v>
      </c>
      <c r="M83" s="178">
        <f t="shared" ca="1" si="24"/>
        <v>599.70000000000005</v>
      </c>
      <c r="N83" s="176">
        <f t="shared" ca="1" si="25"/>
        <v>432.81</v>
      </c>
      <c r="O83" s="177">
        <f t="shared" ca="1" si="26"/>
        <v>157.88999999999999</v>
      </c>
      <c r="P83" s="177">
        <f t="shared" ca="1" si="27"/>
        <v>9</v>
      </c>
      <c r="Q83" s="177">
        <f t="shared" ca="1" si="28"/>
        <v>0</v>
      </c>
      <c r="R83" s="178">
        <f t="shared" ca="1" si="29"/>
        <v>599.70000000000005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571.46</v>
      </c>
      <c r="I84" s="180">
        <f t="shared" ca="1" si="20"/>
        <v>408.76</v>
      </c>
      <c r="J84" s="177">
        <f t="shared" ca="1" si="21"/>
        <v>157.88999999999999</v>
      </c>
      <c r="K84" s="177">
        <f t="shared" ca="1" si="22"/>
        <v>4.8099999999999996</v>
      </c>
      <c r="L84" s="177">
        <f t="shared" ca="1" si="23"/>
        <v>0</v>
      </c>
      <c r="M84" s="178">
        <f t="shared" ca="1" si="24"/>
        <v>571.45999999999992</v>
      </c>
      <c r="N84" s="176">
        <f t="shared" ca="1" si="25"/>
        <v>408.76000000000005</v>
      </c>
      <c r="O84" s="177">
        <f t="shared" ca="1" si="26"/>
        <v>157.89000000000001</v>
      </c>
      <c r="P84" s="177">
        <f t="shared" ca="1" si="27"/>
        <v>4.8100000000000005</v>
      </c>
      <c r="Q84" s="177">
        <f t="shared" ca="1" si="28"/>
        <v>0</v>
      </c>
      <c r="R84" s="178">
        <f t="shared" ca="1" si="29"/>
        <v>571.46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547.41999999999996</v>
      </c>
      <c r="I85" s="180">
        <f t="shared" ca="1" si="20"/>
        <v>384.72</v>
      </c>
      <c r="J85" s="177">
        <f t="shared" ca="1" si="21"/>
        <v>157.88999999999999</v>
      </c>
      <c r="K85" s="177">
        <f t="shared" ca="1" si="22"/>
        <v>4.8099999999999996</v>
      </c>
      <c r="L85" s="177">
        <f t="shared" ca="1" si="23"/>
        <v>0</v>
      </c>
      <c r="M85" s="178">
        <f t="shared" ca="1" si="24"/>
        <v>547.41999999999996</v>
      </c>
      <c r="N85" s="176">
        <f t="shared" ca="1" si="25"/>
        <v>384.72</v>
      </c>
      <c r="O85" s="177">
        <f t="shared" ca="1" si="26"/>
        <v>157.88999999999999</v>
      </c>
      <c r="P85" s="177">
        <f t="shared" ca="1" si="27"/>
        <v>4.8099999999999996</v>
      </c>
      <c r="Q85" s="177">
        <f t="shared" ca="1" si="28"/>
        <v>0</v>
      </c>
      <c r="R85" s="178">
        <f t="shared" ca="1" si="29"/>
        <v>547.41999999999996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499.33</v>
      </c>
      <c r="I86" s="180">
        <f t="shared" ca="1" si="20"/>
        <v>336.63</v>
      </c>
      <c r="J86" s="177">
        <f t="shared" ca="1" si="21"/>
        <v>157.88999999999999</v>
      </c>
      <c r="K86" s="177">
        <f t="shared" ca="1" si="22"/>
        <v>4.8099999999999996</v>
      </c>
      <c r="L86" s="177">
        <f t="shared" ca="1" si="23"/>
        <v>0</v>
      </c>
      <c r="M86" s="178">
        <f t="shared" ca="1" si="24"/>
        <v>499.33</v>
      </c>
      <c r="N86" s="176">
        <f t="shared" ca="1" si="25"/>
        <v>336.63</v>
      </c>
      <c r="O86" s="177">
        <f t="shared" ca="1" si="26"/>
        <v>157.88999999999999</v>
      </c>
      <c r="P86" s="177">
        <f t="shared" ca="1" si="27"/>
        <v>4.8099999999999996</v>
      </c>
      <c r="Q86" s="177">
        <f t="shared" ca="1" si="28"/>
        <v>0</v>
      </c>
      <c r="R86" s="178">
        <f t="shared" ca="1" si="29"/>
        <v>499.33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384.72</v>
      </c>
      <c r="I87" s="180">
        <f t="shared" ca="1" si="20"/>
        <v>278.92</v>
      </c>
      <c r="J87" s="177">
        <f t="shared" ca="1" si="21"/>
        <v>100.99</v>
      </c>
      <c r="K87" s="177">
        <f t="shared" ca="1" si="22"/>
        <v>4.8099999999999996</v>
      </c>
      <c r="L87" s="177">
        <f t="shared" ca="1" si="23"/>
        <v>0</v>
      </c>
      <c r="M87" s="178">
        <f t="shared" ca="1" si="24"/>
        <v>384.72</v>
      </c>
      <c r="N87" s="176">
        <f t="shared" ca="1" si="25"/>
        <v>278.92</v>
      </c>
      <c r="O87" s="177">
        <f t="shared" ca="1" si="26"/>
        <v>100.99</v>
      </c>
      <c r="P87" s="177">
        <f t="shared" ca="1" si="27"/>
        <v>4.8099999999999996</v>
      </c>
      <c r="Q87" s="177">
        <f t="shared" ca="1" si="28"/>
        <v>0</v>
      </c>
      <c r="R87" s="178">
        <f t="shared" ca="1" si="29"/>
        <v>384.72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351.2</v>
      </c>
      <c r="I88" s="180">
        <f t="shared" ca="1" si="20"/>
        <v>232.2</v>
      </c>
      <c r="J88" s="177">
        <f t="shared" ca="1" si="21"/>
        <v>114.16</v>
      </c>
      <c r="K88" s="177">
        <f t="shared" ca="1" si="22"/>
        <v>4.84</v>
      </c>
      <c r="L88" s="177">
        <f t="shared" ca="1" si="23"/>
        <v>0</v>
      </c>
      <c r="M88" s="178">
        <f t="shared" ca="1" si="24"/>
        <v>351.2</v>
      </c>
      <c r="N88" s="176">
        <f t="shared" ca="1" si="25"/>
        <v>232.2</v>
      </c>
      <c r="O88" s="177">
        <f t="shared" ca="1" si="26"/>
        <v>114.16</v>
      </c>
      <c r="P88" s="177">
        <f t="shared" ca="1" si="27"/>
        <v>4.84</v>
      </c>
      <c r="Q88" s="177">
        <f t="shared" ca="1" si="28"/>
        <v>0</v>
      </c>
      <c r="R88" s="178">
        <f t="shared" ca="1" si="29"/>
        <v>351.2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341.58</v>
      </c>
      <c r="I89" s="180">
        <f t="shared" ca="1" si="20"/>
        <v>221.58</v>
      </c>
      <c r="J89" s="177">
        <f t="shared" ca="1" si="21"/>
        <v>115</v>
      </c>
      <c r="K89" s="177">
        <f t="shared" ca="1" si="22"/>
        <v>5</v>
      </c>
      <c r="L89" s="177">
        <f t="shared" ca="1" si="23"/>
        <v>0</v>
      </c>
      <c r="M89" s="178">
        <f t="shared" ca="1" si="24"/>
        <v>341.58000000000004</v>
      </c>
      <c r="N89" s="176">
        <f t="shared" ca="1" si="25"/>
        <v>221.57999999999998</v>
      </c>
      <c r="O89" s="177">
        <f t="shared" ca="1" si="26"/>
        <v>114.99999999999999</v>
      </c>
      <c r="P89" s="177">
        <f t="shared" ca="1" si="27"/>
        <v>4.9999999999999991</v>
      </c>
      <c r="Q89" s="177">
        <f t="shared" ca="1" si="28"/>
        <v>0</v>
      </c>
      <c r="R89" s="178">
        <f t="shared" ca="1" si="29"/>
        <v>341.58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355.06</v>
      </c>
      <c r="I90" s="180">
        <f t="shared" ca="1" si="20"/>
        <v>192.36</v>
      </c>
      <c r="J90" s="177">
        <f t="shared" ca="1" si="21"/>
        <v>157.88999999999999</v>
      </c>
      <c r="K90" s="177">
        <f t="shared" ca="1" si="22"/>
        <v>4.8099999999999996</v>
      </c>
      <c r="L90" s="177">
        <f t="shared" ca="1" si="23"/>
        <v>0</v>
      </c>
      <c r="M90" s="178">
        <f t="shared" ca="1" si="24"/>
        <v>355.06</v>
      </c>
      <c r="N90" s="176">
        <f t="shared" ca="1" si="25"/>
        <v>192.36</v>
      </c>
      <c r="O90" s="177">
        <f t="shared" ca="1" si="26"/>
        <v>157.88999999999999</v>
      </c>
      <c r="P90" s="177">
        <f t="shared" ca="1" si="27"/>
        <v>4.8099999999999996</v>
      </c>
      <c r="Q90" s="177">
        <f t="shared" ca="1" si="28"/>
        <v>0</v>
      </c>
      <c r="R90" s="178">
        <f t="shared" ca="1" si="29"/>
        <v>355.06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355.06</v>
      </c>
      <c r="I91" s="180">
        <f t="shared" ca="1" si="20"/>
        <v>192.36</v>
      </c>
      <c r="J91" s="177">
        <f t="shared" ca="1" si="21"/>
        <v>157.88999999999999</v>
      </c>
      <c r="K91" s="177">
        <f t="shared" ca="1" si="22"/>
        <v>4.8099999999999996</v>
      </c>
      <c r="L91" s="177">
        <f t="shared" ca="1" si="23"/>
        <v>0</v>
      </c>
      <c r="M91" s="178">
        <f t="shared" ca="1" si="24"/>
        <v>355.06</v>
      </c>
      <c r="N91" s="176">
        <f t="shared" ca="1" si="25"/>
        <v>192.36</v>
      </c>
      <c r="O91" s="177">
        <f t="shared" ca="1" si="26"/>
        <v>157.88999999999999</v>
      </c>
      <c r="P91" s="177">
        <f t="shared" ca="1" si="27"/>
        <v>4.8099999999999996</v>
      </c>
      <c r="Q91" s="177">
        <f t="shared" ca="1" si="28"/>
        <v>0</v>
      </c>
      <c r="R91" s="178">
        <f t="shared" ca="1" si="29"/>
        <v>355.06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355.06</v>
      </c>
      <c r="I92" s="180">
        <f t="shared" ca="1" si="20"/>
        <v>192.36</v>
      </c>
      <c r="J92" s="177">
        <f t="shared" ca="1" si="21"/>
        <v>157.88999999999999</v>
      </c>
      <c r="K92" s="177">
        <f t="shared" ca="1" si="22"/>
        <v>4.8099999999999996</v>
      </c>
      <c r="L92" s="177">
        <f t="shared" ca="1" si="23"/>
        <v>0</v>
      </c>
      <c r="M92" s="178">
        <f t="shared" ca="1" si="24"/>
        <v>355.06</v>
      </c>
      <c r="N92" s="176">
        <f t="shared" ca="1" si="25"/>
        <v>192.36</v>
      </c>
      <c r="O92" s="177">
        <f t="shared" ca="1" si="26"/>
        <v>157.88999999999999</v>
      </c>
      <c r="P92" s="177">
        <f t="shared" ca="1" si="27"/>
        <v>4.8099999999999996</v>
      </c>
      <c r="Q92" s="177">
        <f t="shared" ca="1" si="28"/>
        <v>0</v>
      </c>
      <c r="R92" s="178">
        <f t="shared" ca="1" si="29"/>
        <v>355.06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355.06</v>
      </c>
      <c r="I93" s="180">
        <f t="shared" ca="1" si="20"/>
        <v>192.36</v>
      </c>
      <c r="J93" s="177">
        <f t="shared" ca="1" si="21"/>
        <v>157.88999999999999</v>
      </c>
      <c r="K93" s="177">
        <f t="shared" ca="1" si="22"/>
        <v>4.8099999999999996</v>
      </c>
      <c r="L93" s="177">
        <f t="shared" ca="1" si="23"/>
        <v>0</v>
      </c>
      <c r="M93" s="178">
        <f t="shared" ca="1" si="24"/>
        <v>355.06</v>
      </c>
      <c r="N93" s="176">
        <f t="shared" ca="1" si="25"/>
        <v>192.36</v>
      </c>
      <c r="O93" s="177">
        <f t="shared" ca="1" si="26"/>
        <v>157.88999999999999</v>
      </c>
      <c r="P93" s="177">
        <f t="shared" ca="1" si="27"/>
        <v>4.8099999999999996</v>
      </c>
      <c r="Q93" s="177">
        <f t="shared" ca="1" si="28"/>
        <v>0</v>
      </c>
      <c r="R93" s="178">
        <f t="shared" ca="1" si="29"/>
        <v>355.06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355.06</v>
      </c>
      <c r="I94" s="180">
        <f t="shared" ca="1" si="20"/>
        <v>192.36</v>
      </c>
      <c r="J94" s="177">
        <f t="shared" ca="1" si="21"/>
        <v>157.88999999999999</v>
      </c>
      <c r="K94" s="177">
        <f t="shared" ca="1" si="22"/>
        <v>4.8099999999999996</v>
      </c>
      <c r="L94" s="177">
        <f t="shared" ca="1" si="23"/>
        <v>0</v>
      </c>
      <c r="M94" s="178">
        <f t="shared" ca="1" si="24"/>
        <v>355.06</v>
      </c>
      <c r="N94" s="176">
        <f t="shared" ca="1" si="25"/>
        <v>192.36</v>
      </c>
      <c r="O94" s="177">
        <f t="shared" ca="1" si="26"/>
        <v>157.88999999999999</v>
      </c>
      <c r="P94" s="177">
        <f t="shared" ca="1" si="27"/>
        <v>4.8099999999999996</v>
      </c>
      <c r="Q94" s="177">
        <f t="shared" ca="1" si="28"/>
        <v>0</v>
      </c>
      <c r="R94" s="178">
        <f t="shared" ca="1" si="29"/>
        <v>355.06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298.39999999999998</v>
      </c>
      <c r="I95" s="180">
        <f t="shared" ca="1" si="20"/>
        <v>202.4</v>
      </c>
      <c r="J95" s="177">
        <f t="shared" ca="1" si="21"/>
        <v>91</v>
      </c>
      <c r="K95" s="177">
        <f t="shared" ca="1" si="22"/>
        <v>5</v>
      </c>
      <c r="L95" s="177">
        <f t="shared" ca="1" si="23"/>
        <v>0</v>
      </c>
      <c r="M95" s="178">
        <f t="shared" ca="1" si="24"/>
        <v>298.39999999999998</v>
      </c>
      <c r="N95" s="176">
        <f t="shared" ca="1" si="25"/>
        <v>202.4</v>
      </c>
      <c r="O95" s="177">
        <f t="shared" ca="1" si="26"/>
        <v>91</v>
      </c>
      <c r="P95" s="177">
        <f t="shared" ca="1" si="27"/>
        <v>5</v>
      </c>
      <c r="Q95" s="177">
        <f t="shared" ca="1" si="28"/>
        <v>0</v>
      </c>
      <c r="R95" s="178">
        <f t="shared" ca="1" si="29"/>
        <v>298.39999999999998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284.69</v>
      </c>
      <c r="I96" s="180">
        <f t="shared" ca="1" si="20"/>
        <v>192.36</v>
      </c>
      <c r="J96" s="177">
        <f t="shared" ca="1" si="21"/>
        <v>87.52</v>
      </c>
      <c r="K96" s="177">
        <f t="shared" ca="1" si="22"/>
        <v>4.8099999999999996</v>
      </c>
      <c r="L96" s="177">
        <f t="shared" ca="1" si="23"/>
        <v>0</v>
      </c>
      <c r="M96" s="178">
        <f t="shared" ca="1" si="24"/>
        <v>284.69</v>
      </c>
      <c r="N96" s="176">
        <f t="shared" ca="1" si="25"/>
        <v>192.36</v>
      </c>
      <c r="O96" s="177">
        <f t="shared" ca="1" si="26"/>
        <v>87.52</v>
      </c>
      <c r="P96" s="177">
        <f t="shared" ca="1" si="27"/>
        <v>4.8099999999999996</v>
      </c>
      <c r="Q96" s="177">
        <f t="shared" ca="1" si="28"/>
        <v>0</v>
      </c>
      <c r="R96" s="178">
        <f t="shared" ca="1" si="29"/>
        <v>284.69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284.69</v>
      </c>
      <c r="I97" s="180">
        <f t="shared" ca="1" si="20"/>
        <v>192.36</v>
      </c>
      <c r="J97" s="177">
        <f t="shared" ca="1" si="21"/>
        <v>87.52</v>
      </c>
      <c r="K97" s="177">
        <f t="shared" ca="1" si="22"/>
        <v>4.8099999999999996</v>
      </c>
      <c r="L97" s="177">
        <f t="shared" ca="1" si="23"/>
        <v>0</v>
      </c>
      <c r="M97" s="178">
        <f t="shared" ca="1" si="24"/>
        <v>284.69</v>
      </c>
      <c r="N97" s="176">
        <f t="shared" ca="1" si="25"/>
        <v>192.36</v>
      </c>
      <c r="O97" s="177">
        <f t="shared" ca="1" si="26"/>
        <v>87.52</v>
      </c>
      <c r="P97" s="177">
        <f t="shared" ca="1" si="27"/>
        <v>4.8099999999999996</v>
      </c>
      <c r="Q97" s="177">
        <f t="shared" ca="1" si="28"/>
        <v>0</v>
      </c>
      <c r="R97" s="178">
        <f t="shared" ca="1" si="29"/>
        <v>284.69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284.69</v>
      </c>
      <c r="I98" s="185">
        <f t="shared" ca="1" si="20"/>
        <v>192.36</v>
      </c>
      <c r="J98" s="182">
        <f t="shared" ca="1" si="21"/>
        <v>87.52</v>
      </c>
      <c r="K98" s="182">
        <f t="shared" ca="1" si="22"/>
        <v>4.8099999999999996</v>
      </c>
      <c r="L98" s="182">
        <f t="shared" ca="1" si="23"/>
        <v>0</v>
      </c>
      <c r="M98" s="183">
        <f t="shared" ca="1" si="24"/>
        <v>284.69</v>
      </c>
      <c r="N98" s="181">
        <f t="shared" ca="1" si="25"/>
        <v>192.36</v>
      </c>
      <c r="O98" s="182">
        <f t="shared" ca="1" si="26"/>
        <v>87.52</v>
      </c>
      <c r="P98" s="182">
        <f t="shared" ca="1" si="27"/>
        <v>4.8099999999999996</v>
      </c>
      <c r="Q98" s="182">
        <f t="shared" ca="1" si="28"/>
        <v>0</v>
      </c>
      <c r="R98" s="183">
        <f t="shared" ca="1" si="29"/>
        <v>284.69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16.393347500000001</v>
      </c>
      <c r="C99" s="57">
        <f t="shared" ref="C99:R99" ca="1" si="30">SUM(C3:C98)/4000</f>
        <v>12.229437234999994</v>
      </c>
      <c r="D99" s="55">
        <f t="shared" ca="1" si="30"/>
        <v>3.9393214042499927</v>
      </c>
      <c r="E99" s="55">
        <f t="shared" ca="1" si="30"/>
        <v>0.22458886074999998</v>
      </c>
      <c r="F99" s="56">
        <f t="shared" ca="1" si="30"/>
        <v>0</v>
      </c>
      <c r="G99" s="60">
        <f t="shared" ca="1" si="30"/>
        <v>0</v>
      </c>
      <c r="H99" s="60">
        <f t="shared" ca="1" si="30"/>
        <v>10.880082499999995</v>
      </c>
      <c r="I99" s="168">
        <f t="shared" ca="1" si="30"/>
        <v>7.6512400000000067</v>
      </c>
      <c r="J99" s="55">
        <f t="shared" ca="1" si="30"/>
        <v>3.0862800000000004</v>
      </c>
      <c r="K99" s="55">
        <f t="shared" ca="1" si="30"/>
        <v>0.14246999999999996</v>
      </c>
      <c r="L99" s="55">
        <f t="shared" ca="1" si="30"/>
        <v>0</v>
      </c>
      <c r="M99" s="56">
        <f t="shared" ca="1" si="30"/>
        <v>10.879989999999999</v>
      </c>
      <c r="N99" s="57">
        <f t="shared" ca="1" si="30"/>
        <v>7.6513079540891793</v>
      </c>
      <c r="O99" s="55">
        <f t="shared" ca="1" si="30"/>
        <v>3.0863032459203485</v>
      </c>
      <c r="P99" s="55">
        <f t="shared" ca="1" si="30"/>
        <v>0.14247129999047747</v>
      </c>
      <c r="Q99" s="55">
        <f t="shared" ca="1" si="30"/>
        <v>0</v>
      </c>
      <c r="R99" s="56">
        <f t="shared" ca="1" si="30"/>
        <v>10.880082499999995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4.3920161078574438E-3</v>
      </c>
      <c r="O3" s="25">
        <f>BRPL_EOD!O3-BRPL_ISGS_exbus!O3</f>
        <v>0</v>
      </c>
      <c r="P3" s="25">
        <f>BRPL_EOD!P3-BRPL_ISGS_exbus!P3</f>
        <v>-1.975584338243408E-3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-1.482926829272202E-3</v>
      </c>
      <c r="V3" s="25">
        <f>BRPL_EOD!V3-BRPL_ISGS_exbus!V3</f>
        <v>-4.5323522680975614E-3</v>
      </c>
      <c r="W3" s="25">
        <f>BRPL_EOD!W3-BRPL_ISGS_exbus!W3</f>
        <v>0</v>
      </c>
      <c r="X3" s="25">
        <f>BRPL_EOD!X3-BRPL_ISGS_exbus!X3</f>
        <v>-2.9617245930566583E-3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4.3920161078574438E-3</v>
      </c>
      <c r="O4" s="25">
        <f>BRPL_EOD!O4-BRPL_ISGS_exbus!O4</f>
        <v>0</v>
      </c>
      <c r="P4" s="25">
        <f>BRPL_EOD!P4-BRPL_ISGS_exbus!P4</f>
        <v>-1.975584338243408E-3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4.3633762517876207E-3</v>
      </c>
      <c r="T4" s="25">
        <f>BRPL_EOD!T4-BRPL_ISGS_exbus!T4</f>
        <v>0</v>
      </c>
      <c r="U4" s="25">
        <f>BRPL_EOD!U4-BRPL_ISGS_exbus!U4</f>
        <v>-1.482926829272202E-3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-2.9617245930566583E-3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4.3920161078574438E-3</v>
      </c>
      <c r="O5" s="25">
        <f>BRPL_EOD!O5-BRPL_ISGS_exbus!O5</f>
        <v>0</v>
      </c>
      <c r="P5" s="25">
        <f>BRPL_EOD!P5-BRPL_ISGS_exbus!P5</f>
        <v>-1.975584338243408E-3</v>
      </c>
      <c r="Q5" s="25">
        <f>BRPL_EOD!Q5-BRPL_ISGS_exbus!Q5</f>
        <v>0</v>
      </c>
      <c r="R5" s="25">
        <f>BRPL_EOD!R5-BRPL_ISGS_exbus!R5</f>
        <v>3.6336779911358974E-3</v>
      </c>
      <c r="S5" s="25">
        <f>BRPL_EOD!S5-BRPL_ISGS_exbus!S5</f>
        <v>-3.6676217765041486E-3</v>
      </c>
      <c r="T5" s="25">
        <f>BRPL_EOD!T5-BRPL_ISGS_exbus!T5</f>
        <v>0</v>
      </c>
      <c r="U5" s="25">
        <f>BRPL_EOD!U5-BRPL_ISGS_exbus!U5</f>
        <v>-1.482926829272202E-3</v>
      </c>
      <c r="V5" s="25">
        <f>BRPL_EOD!V5-BRPL_ISGS_exbus!V5</f>
        <v>3.6274509803924104E-3</v>
      </c>
      <c r="W5" s="25">
        <f>BRPL_EOD!W5-BRPL_ISGS_exbus!W5</f>
        <v>0</v>
      </c>
      <c r="X5" s="25">
        <f>BRPL_EOD!X5-BRPL_ISGS_exbus!X5</f>
        <v>-2.9617245930566583E-3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4.3920161078574438E-3</v>
      </c>
      <c r="O6" s="25">
        <f>BRPL_EOD!O6-BRPL_ISGS_exbus!O6</f>
        <v>0</v>
      </c>
      <c r="P6" s="25">
        <f>BRPL_EOD!P6-BRPL_ISGS_exbus!P6</f>
        <v>-1.975584338243408E-3</v>
      </c>
      <c r="Q6" s="25">
        <f>BRPL_EOD!Q6-BRPL_ISGS_exbus!Q6</f>
        <v>0</v>
      </c>
      <c r="R6" s="25">
        <f>BRPL_EOD!R6-BRPL_ISGS_exbus!R6</f>
        <v>3.6336779911358974E-3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-1.482926829272202E-3</v>
      </c>
      <c r="V6" s="25">
        <f>BRPL_EOD!V6-BRPL_ISGS_exbus!V6</f>
        <v>3.6274509803924104E-3</v>
      </c>
      <c r="W6" s="25">
        <f>BRPL_EOD!W6-BRPL_ISGS_exbus!W6</f>
        <v>0</v>
      </c>
      <c r="X6" s="25">
        <f>BRPL_EOD!X6-BRPL_ISGS_exbus!X6</f>
        <v>-2.9617245930566583E-3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4.3920161078574438E-3</v>
      </c>
      <c r="O7" s="25">
        <f>BRPL_EOD!O7-BRPL_ISGS_exbus!O7</f>
        <v>0</v>
      </c>
      <c r="P7" s="25">
        <f>BRPL_EOD!P7-BRPL_ISGS_exbus!P7</f>
        <v>-1.975584338243408E-3</v>
      </c>
      <c r="Q7" s="25">
        <f>BRPL_EOD!Q7-BRPL_ISGS_exbus!Q7</f>
        <v>0</v>
      </c>
      <c r="R7" s="25">
        <f>BRPL_EOD!R7-BRPL_ISGS_exbus!R7</f>
        <v>3.6336779911358974E-3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-1.482926829272202E-3</v>
      </c>
      <c r="V7" s="25">
        <f>BRPL_EOD!V7-BRPL_ISGS_exbus!V7</f>
        <v>3.6274509803924104E-3</v>
      </c>
      <c r="W7" s="25">
        <f>BRPL_EOD!W7-BRPL_ISGS_exbus!W7</f>
        <v>0</v>
      </c>
      <c r="X7" s="25">
        <f>BRPL_EOD!X7-BRPL_ISGS_exbus!X7</f>
        <v>-2.9617245930566583E-3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4.3920161078574438E-3</v>
      </c>
      <c r="O8" s="25">
        <f>BRPL_EOD!O8-BRPL_ISGS_exbus!O8</f>
        <v>0</v>
      </c>
      <c r="P8" s="25">
        <f>BRPL_EOD!P8-BRPL_ISGS_exbus!P8</f>
        <v>-1.975584338243408E-3</v>
      </c>
      <c r="Q8" s="25">
        <f>BRPL_EOD!Q8-BRPL_ISGS_exbus!Q8</f>
        <v>0</v>
      </c>
      <c r="R8" s="25">
        <f>BRPL_EOD!R8-BRPL_ISGS_exbus!R8</f>
        <v>3.6336779911358974E-3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-1.482926829272202E-3</v>
      </c>
      <c r="V8" s="25">
        <f>BRPL_EOD!V8-BRPL_ISGS_exbus!V8</f>
        <v>3.6274509803924104E-3</v>
      </c>
      <c r="W8" s="25">
        <f>BRPL_EOD!W8-BRPL_ISGS_exbus!W8</f>
        <v>0</v>
      </c>
      <c r="X8" s="25">
        <f>BRPL_EOD!X8-BRPL_ISGS_exbus!X8</f>
        <v>-2.9617245930566583E-3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4.3920161078574438E-3</v>
      </c>
      <c r="O9" s="25">
        <f>BRPL_EOD!O9-BRPL_ISGS_exbus!O9</f>
        <v>0</v>
      </c>
      <c r="P9" s="25">
        <f>BRPL_EOD!P9-BRPL_ISGS_exbus!P9</f>
        <v>-1.975584338243408E-3</v>
      </c>
      <c r="Q9" s="25">
        <f>BRPL_EOD!Q9-BRPL_ISGS_exbus!Q9</f>
        <v>0</v>
      </c>
      <c r="R9" s="25">
        <f>BRPL_EOD!R9-BRPL_ISGS_exbus!R9</f>
        <v>3.6336779911358974E-3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-1.482926829272202E-3</v>
      </c>
      <c r="V9" s="25">
        <f>BRPL_EOD!V9-BRPL_ISGS_exbus!V9</f>
        <v>3.6274509803924104E-3</v>
      </c>
      <c r="W9" s="25">
        <f>BRPL_EOD!W9-BRPL_ISGS_exbus!W9</f>
        <v>0</v>
      </c>
      <c r="X9" s="25">
        <f>BRPL_EOD!X9-BRPL_ISGS_exbus!X9</f>
        <v>-2.9617245930566583E-3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4.3920161078574438E-3</v>
      </c>
      <c r="O10" s="25">
        <f>BRPL_EOD!O10-BRPL_ISGS_exbus!O10</f>
        <v>0</v>
      </c>
      <c r="P10" s="25">
        <f>BRPL_EOD!P10-BRPL_ISGS_exbus!P10</f>
        <v>-1.975584338243408E-3</v>
      </c>
      <c r="Q10" s="25">
        <f>BRPL_EOD!Q10-BRPL_ISGS_exbus!Q10</f>
        <v>0</v>
      </c>
      <c r="R10" s="25">
        <f>BRPL_EOD!R10-BRPL_ISGS_exbus!R10</f>
        <v>3.6336779911358974E-3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-1.482926829272202E-3</v>
      </c>
      <c r="V10" s="25">
        <f>BRPL_EOD!V10-BRPL_ISGS_exbus!V10</f>
        <v>3.6274509803924104E-3</v>
      </c>
      <c r="W10" s="25">
        <f>BRPL_EOD!W10-BRPL_ISGS_exbus!W10</f>
        <v>0</v>
      </c>
      <c r="X10" s="25">
        <f>BRPL_EOD!X10-BRPL_ISGS_exbus!X10</f>
        <v>-3.5827567855264419E-3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4.3920161078574438E-3</v>
      </c>
      <c r="O11" s="25">
        <f>BRPL_EOD!O11-BRPL_ISGS_exbus!O11</f>
        <v>0</v>
      </c>
      <c r="P11" s="25">
        <f>BRPL_EOD!P11-BRPL_ISGS_exbus!P11</f>
        <v>-1.975584338243408E-3</v>
      </c>
      <c r="Q11" s="25">
        <f>BRPL_EOD!Q11-BRPL_ISGS_exbus!Q11</f>
        <v>0</v>
      </c>
      <c r="R11" s="25">
        <f>BRPL_EOD!R11-BRPL_ISGS_exbus!R11</f>
        <v>3.6336779911358974E-3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-1.482926829272202E-3</v>
      </c>
      <c r="V11" s="25">
        <f>BRPL_EOD!V11-BRPL_ISGS_exbus!V11</f>
        <v>3.6274509803924104E-3</v>
      </c>
      <c r="W11" s="25">
        <f>BRPL_EOD!W11-BRPL_ISGS_exbus!W11</f>
        <v>0</v>
      </c>
      <c r="X11" s="25">
        <f>BRPL_EOD!X11-BRPL_ISGS_exbus!X11</f>
        <v>-3.5827567855264419E-3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4.3920161078574438E-3</v>
      </c>
      <c r="O12" s="25">
        <f>BRPL_EOD!O12-BRPL_ISGS_exbus!O12</f>
        <v>0</v>
      </c>
      <c r="P12" s="25">
        <f>BRPL_EOD!P12-BRPL_ISGS_exbus!P12</f>
        <v>-1.975584338243408E-3</v>
      </c>
      <c r="Q12" s="25">
        <f>BRPL_EOD!Q12-BRPL_ISGS_exbus!Q12</f>
        <v>0</v>
      </c>
      <c r="R12" s="25">
        <f>BRPL_EOD!R12-BRPL_ISGS_exbus!R12</f>
        <v>3.6336779911358974E-3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-1.482926829272202E-3</v>
      </c>
      <c r="V12" s="25">
        <f>BRPL_EOD!V12-BRPL_ISGS_exbus!V12</f>
        <v>3.6274509803924104E-3</v>
      </c>
      <c r="W12" s="25">
        <f>BRPL_EOD!W12-BRPL_ISGS_exbus!W12</f>
        <v>0</v>
      </c>
      <c r="X12" s="25">
        <f>BRPL_EOD!X12-BRPL_ISGS_exbus!X12</f>
        <v>-3.5827567855264419E-3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4.3920161078574438E-3</v>
      </c>
      <c r="O13" s="25">
        <f>BRPL_EOD!O13-BRPL_ISGS_exbus!O13</f>
        <v>0</v>
      </c>
      <c r="P13" s="25">
        <f>BRPL_EOD!P13-BRPL_ISGS_exbus!P13</f>
        <v>-1.975584338243408E-3</v>
      </c>
      <c r="Q13" s="25">
        <f>BRPL_EOD!Q13-BRPL_ISGS_exbus!Q13</f>
        <v>0</v>
      </c>
      <c r="R13" s="25">
        <f>BRPL_EOD!R13-BRPL_ISGS_exbus!R13</f>
        <v>3.6336779911358974E-3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-1.482926829272202E-3</v>
      </c>
      <c r="V13" s="25">
        <f>BRPL_EOD!V13-BRPL_ISGS_exbus!V13</f>
        <v>3.6274509803924104E-3</v>
      </c>
      <c r="W13" s="25">
        <f>BRPL_EOD!W13-BRPL_ISGS_exbus!W13</f>
        <v>0</v>
      </c>
      <c r="X13" s="25">
        <f>BRPL_EOD!X13-BRPL_ISGS_exbus!X13</f>
        <v>-3.5827567855264419E-3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4.3920161078574438E-3</v>
      </c>
      <c r="O14" s="25">
        <f>BRPL_EOD!O14-BRPL_ISGS_exbus!O14</f>
        <v>0</v>
      </c>
      <c r="P14" s="25">
        <f>BRPL_EOD!P14-BRPL_ISGS_exbus!P14</f>
        <v>-1.975584338243408E-3</v>
      </c>
      <c r="Q14" s="25">
        <f>BRPL_EOD!Q14-BRPL_ISGS_exbus!Q14</f>
        <v>0</v>
      </c>
      <c r="R14" s="25">
        <f>BRPL_EOD!R14-BRPL_ISGS_exbus!R14</f>
        <v>3.6336779911358974E-3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-1.482926829272202E-3</v>
      </c>
      <c r="V14" s="25">
        <f>BRPL_EOD!V14-BRPL_ISGS_exbus!V14</f>
        <v>3.6274509803924104E-3</v>
      </c>
      <c r="W14" s="25">
        <f>BRPL_EOD!W14-BRPL_ISGS_exbus!W14</f>
        <v>0</v>
      </c>
      <c r="X14" s="25">
        <f>BRPL_EOD!X14-BRPL_ISGS_exbus!X14</f>
        <v>-3.5827567855264419E-3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4.3920161078574438E-3</v>
      </c>
      <c r="O15" s="25">
        <f>BRPL_EOD!O15-BRPL_ISGS_exbus!O15</f>
        <v>0</v>
      </c>
      <c r="P15" s="25">
        <f>BRPL_EOD!P15-BRPL_ISGS_exbus!P15</f>
        <v>-1.975584338243408E-3</v>
      </c>
      <c r="Q15" s="25">
        <f>BRPL_EOD!Q15-BRPL_ISGS_exbus!Q15</f>
        <v>0</v>
      </c>
      <c r="R15" s="25">
        <f>BRPL_EOD!R15-BRPL_ISGS_exbus!R15</f>
        <v>3.6336779911358974E-3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-1.482926829272202E-3</v>
      </c>
      <c r="V15" s="25">
        <f>BRPL_EOD!V15-BRPL_ISGS_exbus!V15</f>
        <v>3.6274509803924104E-3</v>
      </c>
      <c r="W15" s="25">
        <f>BRPL_EOD!W15-BRPL_ISGS_exbus!W15</f>
        <v>0</v>
      </c>
      <c r="X15" s="25">
        <f>BRPL_EOD!X15-BRPL_ISGS_exbus!X15</f>
        <v>-3.5827567855264419E-3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4.3920161078574438E-3</v>
      </c>
      <c r="O16" s="25">
        <f>BRPL_EOD!O16-BRPL_ISGS_exbus!O16</f>
        <v>0</v>
      </c>
      <c r="P16" s="25">
        <f>BRPL_EOD!P16-BRPL_ISGS_exbus!P16</f>
        <v>-1.975584338243408E-3</v>
      </c>
      <c r="Q16" s="25">
        <f>BRPL_EOD!Q16-BRPL_ISGS_exbus!Q16</f>
        <v>0</v>
      </c>
      <c r="R16" s="25">
        <f>BRPL_EOD!R16-BRPL_ISGS_exbus!R16</f>
        <v>3.6336779911358974E-3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-1.482926829272202E-3</v>
      </c>
      <c r="V16" s="25">
        <f>BRPL_EOD!V16-BRPL_ISGS_exbus!V16</f>
        <v>3.6274509803924104E-3</v>
      </c>
      <c r="W16" s="25">
        <f>BRPL_EOD!W16-BRPL_ISGS_exbus!W16</f>
        <v>0</v>
      </c>
      <c r="X16" s="25">
        <f>BRPL_EOD!X16-BRPL_ISGS_exbus!X16</f>
        <v>-3.5827567855264419E-3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4.3920161078574438E-3</v>
      </c>
      <c r="O17" s="25">
        <f>BRPL_EOD!O17-BRPL_ISGS_exbus!O17</f>
        <v>0</v>
      </c>
      <c r="P17" s="25">
        <f>BRPL_EOD!P17-BRPL_ISGS_exbus!P17</f>
        <v>-1.975584338243408E-3</v>
      </c>
      <c r="Q17" s="25">
        <f>BRPL_EOD!Q17-BRPL_ISGS_exbus!Q17</f>
        <v>0</v>
      </c>
      <c r="R17" s="25">
        <f>BRPL_EOD!R17-BRPL_ISGS_exbus!R17</f>
        <v>3.6336779911358974E-3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-1.482926829272202E-3</v>
      </c>
      <c r="V17" s="25">
        <f>BRPL_EOD!V17-BRPL_ISGS_exbus!V17</f>
        <v>3.6274509803924104E-3</v>
      </c>
      <c r="W17" s="25">
        <f>BRPL_EOD!W17-BRPL_ISGS_exbus!W17</f>
        <v>0</v>
      </c>
      <c r="X17" s="25">
        <f>BRPL_EOD!X17-BRPL_ISGS_exbus!X17</f>
        <v>-3.5827567855264419E-3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4.3920161078574438E-3</v>
      </c>
      <c r="O18" s="25">
        <f>BRPL_EOD!O18-BRPL_ISGS_exbus!O18</f>
        <v>0</v>
      </c>
      <c r="P18" s="25">
        <f>BRPL_EOD!P18-BRPL_ISGS_exbus!P18</f>
        <v>-1.975584338243408E-3</v>
      </c>
      <c r="Q18" s="25">
        <f>BRPL_EOD!Q18-BRPL_ISGS_exbus!Q18</f>
        <v>0</v>
      </c>
      <c r="R18" s="25">
        <f>BRPL_EOD!R18-BRPL_ISGS_exbus!R18</f>
        <v>3.6336779911358974E-3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-1.482926829272202E-3</v>
      </c>
      <c r="V18" s="25">
        <f>BRPL_EOD!V18-BRPL_ISGS_exbus!V18</f>
        <v>3.6274509803924104E-3</v>
      </c>
      <c r="W18" s="25">
        <f>BRPL_EOD!W18-BRPL_ISGS_exbus!W18</f>
        <v>0</v>
      </c>
      <c r="X18" s="25">
        <f>BRPL_EOD!X18-BRPL_ISGS_exbus!X18</f>
        <v>-3.5827567855264419E-3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4.3920161078574438E-3</v>
      </c>
      <c r="O19" s="25">
        <f>BRPL_EOD!O19-BRPL_ISGS_exbus!O19</f>
        <v>0</v>
      </c>
      <c r="P19" s="25">
        <f>BRPL_EOD!P19-BRPL_ISGS_exbus!P19</f>
        <v>-1.975584338243408E-3</v>
      </c>
      <c r="Q19" s="25">
        <f>BRPL_EOD!Q19-BRPL_ISGS_exbus!Q19</f>
        <v>0</v>
      </c>
      <c r="R19" s="25">
        <f>BRPL_EOD!R19-BRPL_ISGS_exbus!R19</f>
        <v>3.6336779911358974E-3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-1.482926829272202E-3</v>
      </c>
      <c r="V19" s="25">
        <f>BRPL_EOD!V19-BRPL_ISGS_exbus!V19</f>
        <v>3.6274509803924104E-3</v>
      </c>
      <c r="W19" s="25">
        <f>BRPL_EOD!W19-BRPL_ISGS_exbus!W19</f>
        <v>0</v>
      </c>
      <c r="X19" s="25">
        <f>BRPL_EOD!X19-BRPL_ISGS_exbus!X19</f>
        <v>-3.5827567855264419E-3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4.3920161078574438E-3</v>
      </c>
      <c r="O20" s="25">
        <f>BRPL_EOD!O20-BRPL_ISGS_exbus!O20</f>
        <v>0</v>
      </c>
      <c r="P20" s="25">
        <f>BRPL_EOD!P20-BRPL_ISGS_exbus!P20</f>
        <v>-1.975584338243408E-3</v>
      </c>
      <c r="Q20" s="25">
        <f>BRPL_EOD!Q20-BRPL_ISGS_exbus!Q20</f>
        <v>0</v>
      </c>
      <c r="R20" s="25">
        <f>BRPL_EOD!R20-BRPL_ISGS_exbus!R20</f>
        <v>3.6336779911358974E-3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-1.482926829272202E-3</v>
      </c>
      <c r="V20" s="25">
        <f>BRPL_EOD!V20-BRPL_ISGS_exbus!V20</f>
        <v>3.6274509803924104E-3</v>
      </c>
      <c r="W20" s="25">
        <f>BRPL_EOD!W20-BRPL_ISGS_exbus!W20</f>
        <v>0</v>
      </c>
      <c r="X20" s="25">
        <f>BRPL_EOD!X20-BRPL_ISGS_exbus!X20</f>
        <v>-3.5827567855264419E-3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4.3920161078574438E-3</v>
      </c>
      <c r="O21" s="25">
        <f>BRPL_EOD!O21-BRPL_ISGS_exbus!O21</f>
        <v>0</v>
      </c>
      <c r="P21" s="25">
        <f>BRPL_EOD!P21-BRPL_ISGS_exbus!P21</f>
        <v>-1.975584338243408E-3</v>
      </c>
      <c r="Q21" s="25">
        <f>BRPL_EOD!Q21-BRPL_ISGS_exbus!Q21</f>
        <v>0</v>
      </c>
      <c r="R21" s="25">
        <f>BRPL_EOD!R21-BRPL_ISGS_exbus!R21</f>
        <v>3.6336779911358974E-3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-1.482926829272202E-3</v>
      </c>
      <c r="V21" s="25">
        <f>BRPL_EOD!V21-BRPL_ISGS_exbus!V21</f>
        <v>3.6274509803924104E-3</v>
      </c>
      <c r="W21" s="25">
        <f>BRPL_EOD!W21-BRPL_ISGS_exbus!W21</f>
        <v>0</v>
      </c>
      <c r="X21" s="25">
        <f>BRPL_EOD!X21-BRPL_ISGS_exbus!X21</f>
        <v>-3.5827567855264419E-3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4.3920161078574438E-3</v>
      </c>
      <c r="O22" s="25">
        <f>BRPL_EOD!O22-BRPL_ISGS_exbus!O22</f>
        <v>0</v>
      </c>
      <c r="P22" s="25">
        <f>BRPL_EOD!P22-BRPL_ISGS_exbus!P22</f>
        <v>-1.975584338243408E-3</v>
      </c>
      <c r="Q22" s="25">
        <f>BRPL_EOD!Q22-BRPL_ISGS_exbus!Q22</f>
        <v>0</v>
      </c>
      <c r="R22" s="25">
        <f>BRPL_EOD!R22-BRPL_ISGS_exbus!R22</f>
        <v>3.6336779911358974E-3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-1.482926829272202E-3</v>
      </c>
      <c r="V22" s="25">
        <f>BRPL_EOD!V22-BRPL_ISGS_exbus!V22</f>
        <v>3.6274509803924104E-3</v>
      </c>
      <c r="W22" s="25">
        <f>BRPL_EOD!W22-BRPL_ISGS_exbus!W22</f>
        <v>0</v>
      </c>
      <c r="X22" s="25">
        <f>BRPL_EOD!X22-BRPL_ISGS_exbus!X22</f>
        <v>-3.5827567855264419E-3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4.3920161078574438E-3</v>
      </c>
      <c r="O23" s="25">
        <f>BRPL_EOD!O23-BRPL_ISGS_exbus!O23</f>
        <v>0</v>
      </c>
      <c r="P23" s="25">
        <f>BRPL_EOD!P23-BRPL_ISGS_exbus!P23</f>
        <v>-1.975584338243408E-3</v>
      </c>
      <c r="Q23" s="25">
        <f>BRPL_EOD!Q23-BRPL_ISGS_exbus!Q23</f>
        <v>0</v>
      </c>
      <c r="R23" s="25">
        <f>BRPL_EOD!R23-BRPL_ISGS_exbus!R23</f>
        <v>3.6336779911358974E-3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-1.482926829272202E-3</v>
      </c>
      <c r="V23" s="25">
        <f>BRPL_EOD!V23-BRPL_ISGS_exbus!V23</f>
        <v>3.6274509803924104E-3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4.3920161078574438E-3</v>
      </c>
      <c r="O24" s="25">
        <f>BRPL_EOD!O24-BRPL_ISGS_exbus!O24</f>
        <v>0</v>
      </c>
      <c r="P24" s="25">
        <f>BRPL_EOD!P24-BRPL_ISGS_exbus!P24</f>
        <v>-1.975584338243408E-3</v>
      </c>
      <c r="Q24" s="25">
        <f>BRPL_EOD!Q24-BRPL_ISGS_exbus!Q24</f>
        <v>0</v>
      </c>
      <c r="R24" s="25">
        <f>BRPL_EOD!R24-BRPL_ISGS_exbus!R24</f>
        <v>3.6336779911358974E-3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-1.482926829272202E-3</v>
      </c>
      <c r="V24" s="25">
        <f>BRPL_EOD!V24-BRPL_ISGS_exbus!V24</f>
        <v>3.6274509803924104E-3</v>
      </c>
      <c r="W24" s="25">
        <f>BRPL_EOD!W24-BRPL_ISGS_exbus!W24</f>
        <v>0</v>
      </c>
      <c r="X24" s="25">
        <f>BRPL_EOD!X24-BRPL_ISGS_exbus!X24</f>
        <v>-2.9617245930566583E-3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4.3920161078574438E-3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3.6336779911358974E-3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-1.482926829272202E-3</v>
      </c>
      <c r="V25" s="25">
        <f>BRPL_EOD!V25-BRPL_ISGS_exbus!V25</f>
        <v>3.6274509803924104E-3</v>
      </c>
      <c r="W25" s="25">
        <f>BRPL_EOD!W25-BRPL_ISGS_exbus!W25</f>
        <v>0</v>
      </c>
      <c r="X25" s="25">
        <f>BRPL_EOD!X25-BRPL_ISGS_exbus!X25</f>
        <v>-2.9617245930566583E-3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-1.0738634356632915E-4</v>
      </c>
      <c r="M26" s="25">
        <f>BRPL_EOD!M26-BRPL_ISGS_exbus!M26</f>
        <v>0</v>
      </c>
      <c r="N26" s="25">
        <f>BRPL_EOD!N26-BRPL_ISGS_exbus!N26</f>
        <v>4.3920161078574438E-3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3.6336779911358974E-3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-1.482926829272202E-3</v>
      </c>
      <c r="V26" s="25">
        <f>BRPL_EOD!V26-BRPL_ISGS_exbus!V26</f>
        <v>3.6274509803924104E-3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4.3920161078574438E-3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4.3921206525112666E-3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6.3885095252658175E-3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4.3920161078574438E-3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4.3966421825816226E-3</v>
      </c>
      <c r="R28" s="25">
        <f>BRPL_EOD!R28-BRPL_ISGS_exbus!R28</f>
        <v>4.3923134514578521E-3</v>
      </c>
      <c r="S28" s="25">
        <f>BRPL_EOD!S28-BRPL_ISGS_exbus!S28</f>
        <v>-4.390832328105887E-3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-6.7918191689955165E-3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4.3920161078574438E-3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4.3918587542890464E-3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-1.404874045528004E-2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4.3920161078574438E-3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4.3918587542890464E-3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-7.2622369587520552E-3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4.3920161078574438E-3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4.3918587542890464E-3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-1.4772046954192319E-2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4.3920161078574438E-3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4.3918587542890464E-3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-1.492028202039819E-2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4.3920161078574438E-3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4.3918587542890464E-3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-1.4827652609277209E-3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-1.492028202039819E-2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4.3920161078574438E-3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4.3918587542890464E-3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-1.4827652609277209E-3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-1.492028202039819E-2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4.3920161078574438E-3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4.3918587542890464E-3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-1.4827652609277209E-3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-1.492028202039819E-2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4.3920161078574438E-3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4.3918587542890464E-3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-1.4827652609277209E-3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-1.492028202039819E-2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4.3920161078574438E-3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4.3918587542890464E-3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-1.4827652609277209E-3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-1.492028202039819E-2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4.3920161078574438E-3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4.3918587542890464E-3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-1.4827652609277209E-3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-1.492028202039819E-2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4.3920161078574438E-3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4.3918587542890464E-3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-1.4827652609277209E-3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-1.492028202039819E-2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4.3920161078574438E-3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4.3918587542890464E-3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-1.4827652609277209E-3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-7.2622369587520552E-3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4.3920161078574438E-3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4.3918587542890464E-3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-1.4827652609277209E-3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-6.9757574658524391E-3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4.3920161078574438E-3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4.3918587542890464E-3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-1.4827652609277209E-3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4.3920161078574438E-3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4.3918587542890464E-3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-1.4827652609277209E-3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4.3920161078574438E-3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4.3918587542890464E-3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-1.4827652609277209E-3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4.3920161078574438E-3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5.0953058321461242E-3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-1.4827652609277209E-3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4.3920161078574438E-3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5.0953058321461242E-3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-1.4827652609277209E-3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4.3920161078574438E-3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5.0953058321461242E-3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4.3920161078574438E-3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5.0953058321461242E-3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4.3920161078574438E-3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5.0953058321461242E-3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-1.4835881028574249E-3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4.3920161078574438E-3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5.0953058321461242E-3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-1.4830374960599357E-3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4.3920161078574438E-3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4.3920161078574438E-3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3.6383763837637417E-3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4.3920161078574438E-3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3.6383763837637417E-3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1.4832798183093132E-3</v>
      </c>
      <c r="V53" s="25">
        <f>BRPL_EOD!V53-BRPL_ISGS_exbus!V53</f>
        <v>3.6418359668921596E-3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4.3920161078574438E-3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3.6383763837637417E-3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1.4836473900778913E-3</v>
      </c>
      <c r="V54" s="25">
        <f>BRPL_EOD!V54-BRPL_ISGS_exbus!V54</f>
        <v>3.6418359668921596E-3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4.3920161078574438E-3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3.6383763837637417E-3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3.6418359668921596E-3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4.3920161078574438E-3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3.6383763837637417E-3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3.6418359668921596E-3</v>
      </c>
      <c r="W56" s="25">
        <f>BRPL_EOD!W56-BRPL_ISGS_exbus!W56</f>
        <v>0</v>
      </c>
      <c r="X56" s="25">
        <f>BRPL_EOD!X56-BRPL_ISGS_exbus!X56</f>
        <v>-3.6476662100923818E-3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3.6383763837637417E-3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-1.4831474520953236E-3</v>
      </c>
      <c r="V57" s="25">
        <f>BRPL_EOD!V57-BRPL_ISGS_exbus!V57</f>
        <v>3.6418359668921596E-3</v>
      </c>
      <c r="W57" s="25">
        <f>BRPL_EOD!W57-BRPL_ISGS_exbus!W57</f>
        <v>0</v>
      </c>
      <c r="X57" s="25">
        <f>BRPL_EOD!X57-BRPL_ISGS_exbus!X57</f>
        <v>-3.6476662100923818E-3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3.6383763837637417E-3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-1.4831474520953236E-3</v>
      </c>
      <c r="V58" s="25">
        <f>BRPL_EOD!V58-BRPL_ISGS_exbus!V58</f>
        <v>3.6418359668921596E-3</v>
      </c>
      <c r="W58" s="25">
        <f>BRPL_EOD!W58-BRPL_ISGS_exbus!W58</f>
        <v>0</v>
      </c>
      <c r="X58" s="25">
        <f>BRPL_EOD!X58-BRPL_ISGS_exbus!X58</f>
        <v>-3.6476662100923818E-3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3.6383763837637417E-3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3.6418359668921596E-3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3.6383763837637417E-3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3.6418359668921596E-3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3.6383763837637417E-3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3.6418359668921596E-3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3.6383763837637417E-3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3.6418359668921596E-3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3.6383763837637417E-3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3.6418359668921596E-3</v>
      </c>
      <c r="W63" s="25">
        <f>BRPL_EOD!W63-BRPL_ISGS_exbus!W63</f>
        <v>-3.0303030303020506E-3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3.6383763837637417E-3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3.6418359668921596E-3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-6.2339501729979929E-3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3.6383763837637417E-3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3.6418359668921596E-3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3.6383763837637417E-3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3.6418359668921596E-3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3.6383763837637417E-3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3.6418359668921596E-3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4.3920161078574438E-3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3.6383763837637417E-3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3.6418359668921596E-3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7.4598343082357133E-3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4.3920161078574438E-3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3.0125267338831918E-3</v>
      </c>
      <c r="S69" s="25">
        <f>BRPL_EOD!S69-BRPL_ISGS_exbus!S69</f>
        <v>-3.0502684236219935E-3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3.013698630136119E-3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4.3920161078574438E-3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3.0125267338831918E-3</v>
      </c>
      <c r="S70" s="25">
        <f>BRPL_EOD!S70-BRPL_ISGS_exbus!S70</f>
        <v>-3.0502684236219935E-3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4.3920161078574438E-3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4.3918587542890464E-3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4.3920161078574438E-3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4.3918587542890464E-3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-6.8379244316929544E-3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4.3920161078574438E-3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4.3918587542890464E-3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-6.8379244316929544E-3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4.3920161078574438E-3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4.3918587542890464E-3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-7.2182941479468354E-3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4.3920161078574438E-3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4.3918587542890464E-3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-7.4601031181487087E-3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4.3920161078574438E-3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4.3918587542890464E-3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-1.492028202039819E-2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4.3920161078574438E-3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4.3918587542890464E-3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-1.492028202039819E-2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4.3920161078574438E-3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4.3918587542890464E-3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-1.492028202039819E-2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4.3920161078574438E-3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4.3918587542890464E-3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-1.492028202039819E-2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4.3920161078574438E-3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4.3918587542890464E-3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-1.492028202039819E-2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4.3920161078574438E-3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4.3918587542890464E-3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4.3920161078574438E-3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4.3918587542890464E-3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4.3920161078574438E-3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4.3918587542890464E-3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4.3920161078574438E-3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4.3918587542890464E-3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4.3920161078574438E-3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4.3918587542890464E-3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4.3920161078574438E-3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4.3918587542890464E-3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4.3920161078574438E-3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4.3918587542890464E-3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4.3920161078574438E-3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4.3918587542890464E-3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4.3920161078574438E-3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4.3918587542890464E-3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4.3920161078574438E-3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4.3918587542890464E-3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4.3920161078574438E-3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5.0953058321461242E-3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4.3920161078574438E-3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5.0953058321461242E-3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-1.4832765697292416E-3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4.3920161078574438E-3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5.0953058321461242E-3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1.4832028701903255E-3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4.3920161078574438E-3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5.0953058321461242E-3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2.9666939986796592E-3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4.3920161078574438E-3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5.0953058321461242E-3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1.4603605919347729E-3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-2.5253371304145844E-4</v>
      </c>
      <c r="M96" s="25">
        <f>BRPL_EOD!M96-BRPL_ISGS_exbus!M96</f>
        <v>0</v>
      </c>
      <c r="N96" s="25">
        <f>BRPL_EOD!N96-BRPL_ISGS_exbus!N96</f>
        <v>4.3920161078574438E-3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5.0953058321461242E-3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1.3951554215694273E-3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4.3920161078574438E-3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1.3547546678225331E-3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4.3920161078574438E-3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1.3168498758915348E-3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-6.7954089172594934E-5</v>
      </c>
      <c r="L99" s="25">
        <f>BRPL_EOD!L99-BRPL_ISGS_exbus!L99</f>
        <v>-8.9980014175705669E-8</v>
      </c>
      <c r="M99" s="25">
        <f>BRPL_EOD!M99-BRPL_ISGS_exbus!M99</f>
        <v>0</v>
      </c>
      <c r="N99" s="25">
        <f>BRPL_EOD!N99-BRPL_ISGS_exbus!N99</f>
        <v>9.3330342292308188E-5</v>
      </c>
      <c r="O99" s="25">
        <f>BRPL_EOD!O99-BRPL_ISGS_exbus!O99</f>
        <v>0</v>
      </c>
      <c r="P99" s="25">
        <f>BRPL_EOD!P99-BRPL_ISGS_exbus!P99</f>
        <v>-1.0865713860275239E-5</v>
      </c>
      <c r="Q99" s="25">
        <f>BRPL_EOD!Q99-BRPL_ISGS_exbus!Q99</f>
        <v>1.0991605456506237E-6</v>
      </c>
      <c r="R99" s="25">
        <f>BRPL_EOD!R99-BRPL_ISGS_exbus!R99</f>
        <v>9.3963346760816968E-5</v>
      </c>
      <c r="S99" s="25">
        <f>BRPL_EOD!S99-BRPL_ISGS_exbus!S99</f>
        <v>-2.4489036750396931E-6</v>
      </c>
      <c r="T99" s="25">
        <f>BRPL_EOD!T99-BRPL_ISGS_exbus!T99</f>
        <v>0</v>
      </c>
      <c r="U99" s="25">
        <f>BRPL_EOD!U99-BRPL_ISGS_exbus!U99</f>
        <v>-1.2705302498194904E-5</v>
      </c>
      <c r="V99" s="25">
        <f>BRPL_EOD!V99-BRPL_ISGS_exbus!V99</f>
        <v>3.4138660850030478E-5</v>
      </c>
      <c r="W99" s="25">
        <f>BRPL_EOD!W99-BRPL_ISGS_exbus!W99</f>
        <v>-7.5757575762613882E-7</v>
      </c>
      <c r="X99" s="25">
        <f>BRPL_EOD!X99-BRPL_ISGS_exbus!X99</f>
        <v>-2.1043589545355346E-5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99.59</v>
      </c>
      <c r="C3" s="194">
        <f>PPCL_NG!P3+PPCL_Spot!P3+GT_NG!P3+GT_Spot!P3+Bawana_NG!P3+Bawana_RLNG!P3+Bawana_Spot!P3</f>
        <v>99.816498213104381</v>
      </c>
      <c r="D3" s="195">
        <f t="shared" ref="D3:D66" si="0">B3-C3</f>
        <v>-0.22649821310437801</v>
      </c>
      <c r="E3" s="194">
        <f>PPCL_NG!J3+PPCL_Spot!J3+GT_NG!J3+GT_Spot!J3+Bawana_NG!J3+Bawana_RLNG!J3+Bawana_Spot!J3</f>
        <v>57.11</v>
      </c>
      <c r="F3" s="194">
        <f>PPCL_NG!Q3+PPCL_Spot!Q3+GT_NG!Q3+GT_Spot!Q3+Bawana_NG!Q3+Bawana_RLNG!Q3+Bawana_Spot!Q3</f>
        <v>57.234062219516531</v>
      </c>
      <c r="G3" s="195">
        <f t="shared" ref="G3:G66" si="1">E3-F3</f>
        <v>-0.12406221951653151</v>
      </c>
      <c r="H3" s="194">
        <f>PPCL_NG!K3+PPCL_Spot!K3+GT_NG!K3+GT_Spot!K3+Bawana_NG!K3+Bawana_RLNG!K3+Bawana_Spot!K3</f>
        <v>5</v>
      </c>
      <c r="I3" s="194">
        <f>PPCL_NG!R3+PPCL_Spot!R3+GT_NG!R3+GT_Spot!R3+Bawana_NG!R3+Bawana_RLNG!R3+Bawana_Spot!R3</f>
        <v>5.0002314707652413</v>
      </c>
      <c r="J3" s="195">
        <f t="shared" ref="J3:J66" si="2">H3-I3</f>
        <v>-2.3147076524132615E-4</v>
      </c>
      <c r="K3" s="194">
        <f>PPCL_NG!L3+PPCL_Spot!L3+GT_NG!L3+GT_Spot!L3+Bawana_NG!L3+Bawana_RLNG!L3+Bawana_Spot!L3</f>
        <v>21.55</v>
      </c>
      <c r="L3" s="194">
        <f>PPCL_NG!S3+PPCL_Spot!S3+GT_NG!S3+GT_Spot!S3+Bawana_NG!S3+Bawana_RLNG!S3+Bawana_Spot!S3</f>
        <v>21.577504464163784</v>
      </c>
      <c r="M3" s="195">
        <f t="shared" ref="M3:M66" si="3">K3-L3</f>
        <v>-2.7504464163783382E-2</v>
      </c>
      <c r="N3" s="194">
        <f>PPCL_NG!M3+PPCL_Spot!M3+GT_NG!M3+GT_Spot!M3+Bawana_NG!M3+Bawana_RLNG!M3+Bawana_Spot!M3</f>
        <v>69.83</v>
      </c>
      <c r="O3" s="194">
        <f>PPCL_NG!T3+PPCL_Spot!T3+GT_NG!T3+GT_Spot!T3+Bawana_NG!T3+Bawana_RLNG!T3+Bawana_Spot!T3</f>
        <v>69.99170363245004</v>
      </c>
      <c r="P3" s="195">
        <f t="shared" ref="P3:P66" si="4">N3-O3</f>
        <v>-0.16170363245004182</v>
      </c>
      <c r="Q3" s="195">
        <f>D3+G3+J3+M3+P3</f>
        <v>-0.53999999999997605</v>
      </c>
    </row>
    <row r="4" spans="1:17">
      <c r="A4" s="34" t="s">
        <v>46</v>
      </c>
      <c r="B4" s="194">
        <f>PPCL_NG!I4+PPCL_Spot!I4+GT_NG!I4+GT_Spot!I4+Bawana_NG!I4+Bawana_RLNG!I4+Bawana_Spot!I4</f>
        <v>99.59</v>
      </c>
      <c r="C4" s="194">
        <f>PPCL_NG!P4+PPCL_Spot!P4+GT_NG!P4+GT_Spot!P4+Bawana_NG!P4+Bawana_RLNG!P4+Bawana_Spot!P4</f>
        <v>99.816498213104381</v>
      </c>
      <c r="D4" s="195">
        <f t="shared" si="0"/>
        <v>-0.22649821310437801</v>
      </c>
      <c r="E4" s="194">
        <f>PPCL_NG!J4+PPCL_Spot!J4+GT_NG!J4+GT_Spot!J4+Bawana_NG!J4+Bawana_RLNG!J4+Bawana_Spot!J4</f>
        <v>57.11</v>
      </c>
      <c r="F4" s="194">
        <f>PPCL_NG!Q4+PPCL_Spot!Q4+GT_NG!Q4+GT_Spot!Q4+Bawana_NG!Q4+Bawana_RLNG!Q4+Bawana_Spot!Q4</f>
        <v>57.234062219516531</v>
      </c>
      <c r="G4" s="195">
        <f t="shared" si="1"/>
        <v>-0.12406221951653151</v>
      </c>
      <c r="H4" s="194">
        <f>PPCL_NG!K4+PPCL_Spot!K4+GT_NG!K4+GT_Spot!K4+Bawana_NG!K4+Bawana_RLNG!K4+Bawana_Spot!K4</f>
        <v>5</v>
      </c>
      <c r="I4" s="194">
        <f>PPCL_NG!R4+PPCL_Spot!R4+GT_NG!R4+GT_Spot!R4+Bawana_NG!R4+Bawana_RLNG!R4+Bawana_Spot!R4</f>
        <v>5.0002314707652413</v>
      </c>
      <c r="J4" s="195">
        <f t="shared" si="2"/>
        <v>-2.3147076524132615E-4</v>
      </c>
      <c r="K4" s="194">
        <f>PPCL_NG!L4+PPCL_Spot!L4+GT_NG!L4+GT_Spot!L4+Bawana_NG!L4+Bawana_RLNG!L4+Bawana_Spot!L4</f>
        <v>21.55</v>
      </c>
      <c r="L4" s="194">
        <f>PPCL_NG!S4+PPCL_Spot!S4+GT_NG!S4+GT_Spot!S4+Bawana_NG!S4+Bawana_RLNG!S4+Bawana_Spot!S4</f>
        <v>21.577504464163784</v>
      </c>
      <c r="M4" s="195">
        <f t="shared" si="3"/>
        <v>-2.7504464163783382E-2</v>
      </c>
      <c r="N4" s="194">
        <f>PPCL_NG!M4+PPCL_Spot!M4+GT_NG!M4+GT_Spot!M4+Bawana_NG!M4+Bawana_RLNG!M4+Bawana_Spot!M4</f>
        <v>69.83</v>
      </c>
      <c r="O4" s="194">
        <f>PPCL_NG!T4+PPCL_Spot!T4+GT_NG!T4+GT_Spot!T4+Bawana_NG!T4+Bawana_RLNG!T4+Bawana_Spot!T4</f>
        <v>69.99170363245004</v>
      </c>
      <c r="P4" s="195">
        <f t="shared" si="4"/>
        <v>-0.16170363245004182</v>
      </c>
      <c r="Q4" s="195">
        <f t="shared" ref="Q4:Q67" si="5">D4+G4+J4+M4+P4</f>
        <v>-0.53999999999997605</v>
      </c>
    </row>
    <row r="5" spans="1:17">
      <c r="A5" s="34" t="s">
        <v>47</v>
      </c>
      <c r="B5" s="194">
        <f>PPCL_NG!I5+PPCL_Spot!I5+GT_NG!I5+GT_Spot!I5+Bawana_NG!I5+Bawana_RLNG!I5+Bawana_Spot!I5</f>
        <v>99.59</v>
      </c>
      <c r="C5" s="194">
        <f>PPCL_NG!P5+PPCL_Spot!P5+GT_NG!P5+GT_Spot!P5+Bawana_NG!P5+Bawana_RLNG!P5+Bawana_Spot!P5</f>
        <v>99.816498213104381</v>
      </c>
      <c r="D5" s="195">
        <f t="shared" si="0"/>
        <v>-0.22649821310437801</v>
      </c>
      <c r="E5" s="194">
        <f>PPCL_NG!J5+PPCL_Spot!J5+GT_NG!J5+GT_Spot!J5+Bawana_NG!J5+Bawana_RLNG!J5+Bawana_Spot!J5</f>
        <v>57.11</v>
      </c>
      <c r="F5" s="194">
        <f>PPCL_NG!Q5+PPCL_Spot!Q5+GT_NG!Q5+GT_Spot!Q5+Bawana_NG!Q5+Bawana_RLNG!Q5+Bawana_Spot!Q5</f>
        <v>57.234062219516531</v>
      </c>
      <c r="G5" s="195">
        <f t="shared" si="1"/>
        <v>-0.12406221951653151</v>
      </c>
      <c r="H5" s="194">
        <f>PPCL_NG!K5+PPCL_Spot!K5+GT_NG!K5+GT_Spot!K5+Bawana_NG!K5+Bawana_RLNG!K5+Bawana_Spot!K5</f>
        <v>5</v>
      </c>
      <c r="I5" s="194">
        <f>PPCL_NG!R5+PPCL_Spot!R5+GT_NG!R5+GT_Spot!R5+Bawana_NG!R5+Bawana_RLNG!R5+Bawana_Spot!R5</f>
        <v>5.0002314707652413</v>
      </c>
      <c r="J5" s="195">
        <f t="shared" si="2"/>
        <v>-2.3147076524132615E-4</v>
      </c>
      <c r="K5" s="194">
        <f>PPCL_NG!L5+PPCL_Spot!L5+GT_NG!L5+GT_Spot!L5+Bawana_NG!L5+Bawana_RLNG!L5+Bawana_Spot!L5</f>
        <v>21.55</v>
      </c>
      <c r="L5" s="194">
        <f>PPCL_NG!S5+PPCL_Spot!S5+GT_NG!S5+GT_Spot!S5+Bawana_NG!S5+Bawana_RLNG!S5+Bawana_Spot!S5</f>
        <v>21.577504464163784</v>
      </c>
      <c r="M5" s="195">
        <f t="shared" si="3"/>
        <v>-2.7504464163783382E-2</v>
      </c>
      <c r="N5" s="194">
        <f>PPCL_NG!M5+PPCL_Spot!M5+GT_NG!M5+GT_Spot!M5+Bawana_NG!M5+Bawana_RLNG!M5+Bawana_Spot!M5</f>
        <v>69.83</v>
      </c>
      <c r="O5" s="194">
        <f>PPCL_NG!T5+PPCL_Spot!T5+GT_NG!T5+GT_Spot!T5+Bawana_NG!T5+Bawana_RLNG!T5+Bawana_Spot!T5</f>
        <v>69.99170363245004</v>
      </c>
      <c r="P5" s="195">
        <f t="shared" si="4"/>
        <v>-0.16170363245004182</v>
      </c>
      <c r="Q5" s="195">
        <f t="shared" si="5"/>
        <v>-0.53999999999997605</v>
      </c>
    </row>
    <row r="6" spans="1:17">
      <c r="A6" s="34" t="s">
        <v>48</v>
      </c>
      <c r="B6" s="194">
        <f>PPCL_NG!I6+PPCL_Spot!I6+GT_NG!I6+GT_Spot!I6+Bawana_NG!I6+Bawana_RLNG!I6+Bawana_Spot!I6</f>
        <v>99.59</v>
      </c>
      <c r="C6" s="194">
        <f>PPCL_NG!P6+PPCL_Spot!P6+GT_NG!P6+GT_Spot!P6+Bawana_NG!P6+Bawana_RLNG!P6+Bawana_Spot!P6</f>
        <v>99.816498213104381</v>
      </c>
      <c r="D6" s="195">
        <f t="shared" si="0"/>
        <v>-0.22649821310437801</v>
      </c>
      <c r="E6" s="194">
        <f>PPCL_NG!J6+PPCL_Spot!J6+GT_NG!J6+GT_Spot!J6+Bawana_NG!J6+Bawana_RLNG!J6+Bawana_Spot!J6</f>
        <v>57.11</v>
      </c>
      <c r="F6" s="194">
        <f>PPCL_NG!Q6+PPCL_Spot!Q6+GT_NG!Q6+GT_Spot!Q6+Bawana_NG!Q6+Bawana_RLNG!Q6+Bawana_Spot!Q6</f>
        <v>57.234062219516531</v>
      </c>
      <c r="G6" s="195">
        <f t="shared" si="1"/>
        <v>-0.12406221951653151</v>
      </c>
      <c r="H6" s="194">
        <f>PPCL_NG!K6+PPCL_Spot!K6+GT_NG!K6+GT_Spot!K6+Bawana_NG!K6+Bawana_RLNG!K6+Bawana_Spot!K6</f>
        <v>5</v>
      </c>
      <c r="I6" s="194">
        <f>PPCL_NG!R6+PPCL_Spot!R6+GT_NG!R6+GT_Spot!R6+Bawana_NG!R6+Bawana_RLNG!R6+Bawana_Spot!R6</f>
        <v>5.0002314707652413</v>
      </c>
      <c r="J6" s="195">
        <f t="shared" si="2"/>
        <v>-2.3147076524132615E-4</v>
      </c>
      <c r="K6" s="194">
        <f>PPCL_NG!L6+PPCL_Spot!L6+GT_NG!L6+GT_Spot!L6+Bawana_NG!L6+Bawana_RLNG!L6+Bawana_Spot!L6</f>
        <v>21.55</v>
      </c>
      <c r="L6" s="194">
        <f>PPCL_NG!S6+PPCL_Spot!S6+GT_NG!S6+GT_Spot!S6+Bawana_NG!S6+Bawana_RLNG!S6+Bawana_Spot!S6</f>
        <v>21.577504464163784</v>
      </c>
      <c r="M6" s="195">
        <f t="shared" si="3"/>
        <v>-2.7504464163783382E-2</v>
      </c>
      <c r="N6" s="194">
        <f>PPCL_NG!M6+PPCL_Spot!M6+GT_NG!M6+GT_Spot!M6+Bawana_NG!M6+Bawana_RLNG!M6+Bawana_Spot!M6</f>
        <v>69.83</v>
      </c>
      <c r="O6" s="194">
        <f>PPCL_NG!T6+PPCL_Spot!T6+GT_NG!T6+GT_Spot!T6+Bawana_NG!T6+Bawana_RLNG!T6+Bawana_Spot!T6</f>
        <v>69.99170363245004</v>
      </c>
      <c r="P6" s="195">
        <f t="shared" si="4"/>
        <v>-0.16170363245004182</v>
      </c>
      <c r="Q6" s="195">
        <f t="shared" si="5"/>
        <v>-0.53999999999997605</v>
      </c>
    </row>
    <row r="7" spans="1:17">
      <c r="A7" s="34" t="s">
        <v>49</v>
      </c>
      <c r="B7" s="194">
        <f>PPCL_NG!I7+PPCL_Spot!I7+GT_NG!I7+GT_Spot!I7+Bawana_NG!I7+Bawana_RLNG!I7+Bawana_Spot!I7</f>
        <v>99.59</v>
      </c>
      <c r="C7" s="194">
        <f>PPCL_NG!P7+PPCL_Spot!P7+GT_NG!P7+GT_Spot!P7+Bawana_NG!P7+Bawana_RLNG!P7+Bawana_Spot!P7</f>
        <v>99.816498213104381</v>
      </c>
      <c r="D7" s="195">
        <f t="shared" si="0"/>
        <v>-0.22649821310437801</v>
      </c>
      <c r="E7" s="194">
        <f>PPCL_NG!J7+PPCL_Spot!J7+GT_NG!J7+GT_Spot!J7+Bawana_NG!J7+Bawana_RLNG!J7+Bawana_Spot!J7</f>
        <v>57.11</v>
      </c>
      <c r="F7" s="194">
        <f>PPCL_NG!Q7+PPCL_Spot!Q7+GT_NG!Q7+GT_Spot!Q7+Bawana_NG!Q7+Bawana_RLNG!Q7+Bawana_Spot!Q7</f>
        <v>57.234062219516531</v>
      </c>
      <c r="G7" s="195">
        <f t="shared" si="1"/>
        <v>-0.12406221951653151</v>
      </c>
      <c r="H7" s="194">
        <f>PPCL_NG!K7+PPCL_Spot!K7+GT_NG!K7+GT_Spot!K7+Bawana_NG!K7+Bawana_RLNG!K7+Bawana_Spot!K7</f>
        <v>5</v>
      </c>
      <c r="I7" s="194">
        <f>PPCL_NG!R7+PPCL_Spot!R7+GT_NG!R7+GT_Spot!R7+Bawana_NG!R7+Bawana_RLNG!R7+Bawana_Spot!R7</f>
        <v>5.0002314707652413</v>
      </c>
      <c r="J7" s="195">
        <f t="shared" si="2"/>
        <v>-2.3147076524132615E-4</v>
      </c>
      <c r="K7" s="194">
        <f>PPCL_NG!L7+PPCL_Spot!L7+GT_NG!L7+GT_Spot!L7+Bawana_NG!L7+Bawana_RLNG!L7+Bawana_Spot!L7</f>
        <v>21.55</v>
      </c>
      <c r="L7" s="194">
        <f>PPCL_NG!S7+PPCL_Spot!S7+GT_NG!S7+GT_Spot!S7+Bawana_NG!S7+Bawana_RLNG!S7+Bawana_Spot!S7</f>
        <v>21.577504464163784</v>
      </c>
      <c r="M7" s="195">
        <f t="shared" si="3"/>
        <v>-2.7504464163783382E-2</v>
      </c>
      <c r="N7" s="194">
        <f>PPCL_NG!M7+PPCL_Spot!M7+GT_NG!M7+GT_Spot!M7+Bawana_NG!M7+Bawana_RLNG!M7+Bawana_Spot!M7</f>
        <v>69.83</v>
      </c>
      <c r="O7" s="194">
        <f>PPCL_NG!T7+PPCL_Spot!T7+GT_NG!T7+GT_Spot!T7+Bawana_NG!T7+Bawana_RLNG!T7+Bawana_Spot!T7</f>
        <v>69.99170363245004</v>
      </c>
      <c r="P7" s="195">
        <f t="shared" si="4"/>
        <v>-0.16170363245004182</v>
      </c>
      <c r="Q7" s="195">
        <f t="shared" si="5"/>
        <v>-0.53999999999997605</v>
      </c>
    </row>
    <row r="8" spans="1:17">
      <c r="A8" s="34" t="s">
        <v>50</v>
      </c>
      <c r="B8" s="194">
        <f>PPCL_NG!I8+PPCL_Spot!I8+GT_NG!I8+GT_Spot!I8+Bawana_NG!I8+Bawana_RLNG!I8+Bawana_Spot!I8</f>
        <v>99.59</v>
      </c>
      <c r="C8" s="194">
        <f>PPCL_NG!P8+PPCL_Spot!P8+GT_NG!P8+GT_Spot!P8+Bawana_NG!P8+Bawana_RLNG!P8+Bawana_Spot!P8</f>
        <v>99.816498213104381</v>
      </c>
      <c r="D8" s="195">
        <f t="shared" si="0"/>
        <v>-0.22649821310437801</v>
      </c>
      <c r="E8" s="194">
        <f>PPCL_NG!J8+PPCL_Spot!J8+GT_NG!J8+GT_Spot!J8+Bawana_NG!J8+Bawana_RLNG!J8+Bawana_Spot!J8</f>
        <v>57.11</v>
      </c>
      <c r="F8" s="194">
        <f>PPCL_NG!Q8+PPCL_Spot!Q8+GT_NG!Q8+GT_Spot!Q8+Bawana_NG!Q8+Bawana_RLNG!Q8+Bawana_Spot!Q8</f>
        <v>57.234062219516531</v>
      </c>
      <c r="G8" s="195">
        <f t="shared" si="1"/>
        <v>-0.12406221951653151</v>
      </c>
      <c r="H8" s="194">
        <f>PPCL_NG!K8+PPCL_Spot!K8+GT_NG!K8+GT_Spot!K8+Bawana_NG!K8+Bawana_RLNG!K8+Bawana_Spot!K8</f>
        <v>5</v>
      </c>
      <c r="I8" s="194">
        <f>PPCL_NG!R8+PPCL_Spot!R8+GT_NG!R8+GT_Spot!R8+Bawana_NG!R8+Bawana_RLNG!R8+Bawana_Spot!R8</f>
        <v>5.0002314707652413</v>
      </c>
      <c r="J8" s="195">
        <f t="shared" si="2"/>
        <v>-2.3147076524132615E-4</v>
      </c>
      <c r="K8" s="194">
        <f>PPCL_NG!L8+PPCL_Spot!L8+GT_NG!L8+GT_Spot!L8+Bawana_NG!L8+Bawana_RLNG!L8+Bawana_Spot!L8</f>
        <v>21.55</v>
      </c>
      <c r="L8" s="194">
        <f>PPCL_NG!S8+PPCL_Spot!S8+GT_NG!S8+GT_Spot!S8+Bawana_NG!S8+Bawana_RLNG!S8+Bawana_Spot!S8</f>
        <v>21.577504464163784</v>
      </c>
      <c r="M8" s="195">
        <f t="shared" si="3"/>
        <v>-2.7504464163783382E-2</v>
      </c>
      <c r="N8" s="194">
        <f>PPCL_NG!M8+PPCL_Spot!M8+GT_NG!M8+GT_Spot!M8+Bawana_NG!M8+Bawana_RLNG!M8+Bawana_Spot!M8</f>
        <v>69.83</v>
      </c>
      <c r="O8" s="194">
        <f>PPCL_NG!T8+PPCL_Spot!T8+GT_NG!T8+GT_Spot!T8+Bawana_NG!T8+Bawana_RLNG!T8+Bawana_Spot!T8</f>
        <v>69.99170363245004</v>
      </c>
      <c r="P8" s="195">
        <f t="shared" si="4"/>
        <v>-0.16170363245004182</v>
      </c>
      <c r="Q8" s="195">
        <f t="shared" si="5"/>
        <v>-0.53999999999997605</v>
      </c>
    </row>
    <row r="9" spans="1:17">
      <c r="A9" s="34" t="s">
        <v>51</v>
      </c>
      <c r="B9" s="194">
        <f>PPCL_NG!I9+PPCL_Spot!I9+GT_NG!I9+GT_Spot!I9+Bawana_NG!I9+Bawana_RLNG!I9+Bawana_Spot!I9</f>
        <v>99.59</v>
      </c>
      <c r="C9" s="194">
        <f>PPCL_NG!P9+PPCL_Spot!P9+GT_NG!P9+GT_Spot!P9+Bawana_NG!P9+Bawana_RLNG!P9+Bawana_Spot!P9</f>
        <v>99.816498213104381</v>
      </c>
      <c r="D9" s="195">
        <f t="shared" si="0"/>
        <v>-0.22649821310437801</v>
      </c>
      <c r="E9" s="194">
        <f>PPCL_NG!J9+PPCL_Spot!J9+GT_NG!J9+GT_Spot!J9+Bawana_NG!J9+Bawana_RLNG!J9+Bawana_Spot!J9</f>
        <v>57.11</v>
      </c>
      <c r="F9" s="194">
        <f>PPCL_NG!Q9+PPCL_Spot!Q9+GT_NG!Q9+GT_Spot!Q9+Bawana_NG!Q9+Bawana_RLNG!Q9+Bawana_Spot!Q9</f>
        <v>57.234062219516531</v>
      </c>
      <c r="G9" s="195">
        <f t="shared" si="1"/>
        <v>-0.12406221951653151</v>
      </c>
      <c r="H9" s="194">
        <f>PPCL_NG!K9+PPCL_Spot!K9+GT_NG!K9+GT_Spot!K9+Bawana_NG!K9+Bawana_RLNG!K9+Bawana_Spot!K9</f>
        <v>5</v>
      </c>
      <c r="I9" s="194">
        <f>PPCL_NG!R9+PPCL_Spot!R9+GT_NG!R9+GT_Spot!R9+Bawana_NG!R9+Bawana_RLNG!R9+Bawana_Spot!R9</f>
        <v>5.0002314707652413</v>
      </c>
      <c r="J9" s="195">
        <f t="shared" si="2"/>
        <v>-2.3147076524132615E-4</v>
      </c>
      <c r="K9" s="194">
        <f>PPCL_NG!L9+PPCL_Spot!L9+GT_NG!L9+GT_Spot!L9+Bawana_NG!L9+Bawana_RLNG!L9+Bawana_Spot!L9</f>
        <v>21.55</v>
      </c>
      <c r="L9" s="194">
        <f>PPCL_NG!S9+PPCL_Spot!S9+GT_NG!S9+GT_Spot!S9+Bawana_NG!S9+Bawana_RLNG!S9+Bawana_Spot!S9</f>
        <v>21.577504464163784</v>
      </c>
      <c r="M9" s="195">
        <f t="shared" si="3"/>
        <v>-2.7504464163783382E-2</v>
      </c>
      <c r="N9" s="194">
        <f>PPCL_NG!M9+PPCL_Spot!M9+GT_NG!M9+GT_Spot!M9+Bawana_NG!M9+Bawana_RLNG!M9+Bawana_Spot!M9</f>
        <v>69.83</v>
      </c>
      <c r="O9" s="194">
        <f>PPCL_NG!T9+PPCL_Spot!T9+GT_NG!T9+GT_Spot!T9+Bawana_NG!T9+Bawana_RLNG!T9+Bawana_Spot!T9</f>
        <v>69.99170363245004</v>
      </c>
      <c r="P9" s="195">
        <f t="shared" si="4"/>
        <v>-0.16170363245004182</v>
      </c>
      <c r="Q9" s="195">
        <f t="shared" si="5"/>
        <v>-0.53999999999997605</v>
      </c>
    </row>
    <row r="10" spans="1:17">
      <c r="A10" s="34" t="s">
        <v>52</v>
      </c>
      <c r="B10" s="194">
        <f>PPCL_NG!I10+PPCL_Spot!I10+GT_NG!I10+GT_Spot!I10+Bawana_NG!I10+Bawana_RLNG!I10+Bawana_Spot!I10</f>
        <v>99.59</v>
      </c>
      <c r="C10" s="194">
        <f>PPCL_NG!P10+PPCL_Spot!P10+GT_NG!P10+GT_Spot!P10+Bawana_NG!P10+Bawana_RLNG!P10+Bawana_Spot!P10</f>
        <v>99.816498213104381</v>
      </c>
      <c r="D10" s="195">
        <f t="shared" si="0"/>
        <v>-0.22649821310437801</v>
      </c>
      <c r="E10" s="194">
        <f>PPCL_NG!J10+PPCL_Spot!J10+GT_NG!J10+GT_Spot!J10+Bawana_NG!J10+Bawana_RLNG!J10+Bawana_Spot!J10</f>
        <v>57.11</v>
      </c>
      <c r="F10" s="194">
        <f>PPCL_NG!Q10+PPCL_Spot!Q10+GT_NG!Q10+GT_Spot!Q10+Bawana_NG!Q10+Bawana_RLNG!Q10+Bawana_Spot!Q10</f>
        <v>57.234062219516531</v>
      </c>
      <c r="G10" s="195">
        <f t="shared" si="1"/>
        <v>-0.12406221951653151</v>
      </c>
      <c r="H10" s="194">
        <f>PPCL_NG!K10+PPCL_Spot!K10+GT_NG!K10+GT_Spot!K10+Bawana_NG!K10+Bawana_RLNG!K10+Bawana_Spot!K10</f>
        <v>5</v>
      </c>
      <c r="I10" s="194">
        <f>PPCL_NG!R10+PPCL_Spot!R10+GT_NG!R10+GT_Spot!R10+Bawana_NG!R10+Bawana_RLNG!R10+Bawana_Spot!R10</f>
        <v>5.0002314707652413</v>
      </c>
      <c r="J10" s="195">
        <f t="shared" si="2"/>
        <v>-2.3147076524132615E-4</v>
      </c>
      <c r="K10" s="194">
        <f>PPCL_NG!L10+PPCL_Spot!L10+GT_NG!L10+GT_Spot!L10+Bawana_NG!L10+Bawana_RLNG!L10+Bawana_Spot!L10</f>
        <v>21.55</v>
      </c>
      <c r="L10" s="194">
        <f>PPCL_NG!S10+PPCL_Spot!S10+GT_NG!S10+GT_Spot!S10+Bawana_NG!S10+Bawana_RLNG!S10+Bawana_Spot!S10</f>
        <v>21.577504464163784</v>
      </c>
      <c r="M10" s="195">
        <f t="shared" si="3"/>
        <v>-2.7504464163783382E-2</v>
      </c>
      <c r="N10" s="194">
        <f>PPCL_NG!M10+PPCL_Spot!M10+GT_NG!M10+GT_Spot!M10+Bawana_NG!M10+Bawana_RLNG!M10+Bawana_Spot!M10</f>
        <v>69.83</v>
      </c>
      <c r="O10" s="194">
        <f>PPCL_NG!T10+PPCL_Spot!T10+GT_NG!T10+GT_Spot!T10+Bawana_NG!T10+Bawana_RLNG!T10+Bawana_Spot!T10</f>
        <v>69.99170363245004</v>
      </c>
      <c r="P10" s="195">
        <f t="shared" si="4"/>
        <v>-0.16170363245004182</v>
      </c>
      <c r="Q10" s="195">
        <f t="shared" si="5"/>
        <v>-0.53999999999997605</v>
      </c>
    </row>
    <row r="11" spans="1:17">
      <c r="A11" s="34" t="s">
        <v>53</v>
      </c>
      <c r="B11" s="194">
        <f>PPCL_NG!I11+PPCL_Spot!I11+GT_NG!I11+GT_Spot!I11+Bawana_NG!I11+Bawana_RLNG!I11+Bawana_Spot!I11</f>
        <v>99.59</v>
      </c>
      <c r="C11" s="194">
        <f>PPCL_NG!P11+PPCL_Spot!P11+GT_NG!P11+GT_Spot!P11+Bawana_NG!P11+Bawana_RLNG!P11+Bawana_Spot!P11</f>
        <v>99.816498213104381</v>
      </c>
      <c r="D11" s="195">
        <f t="shared" si="0"/>
        <v>-0.22649821310437801</v>
      </c>
      <c r="E11" s="194">
        <f>PPCL_NG!J11+PPCL_Spot!J11+GT_NG!J11+GT_Spot!J11+Bawana_NG!J11+Bawana_RLNG!J11+Bawana_Spot!J11</f>
        <v>57.11</v>
      </c>
      <c r="F11" s="194">
        <f>PPCL_NG!Q11+PPCL_Spot!Q11+GT_NG!Q11+GT_Spot!Q11+Bawana_NG!Q11+Bawana_RLNG!Q11+Bawana_Spot!Q11</f>
        <v>57.234062219516531</v>
      </c>
      <c r="G11" s="195">
        <f t="shared" si="1"/>
        <v>-0.12406221951653151</v>
      </c>
      <c r="H11" s="194">
        <f>PPCL_NG!K11+PPCL_Spot!K11+GT_NG!K11+GT_Spot!K11+Bawana_NG!K11+Bawana_RLNG!K11+Bawana_Spot!K11</f>
        <v>5</v>
      </c>
      <c r="I11" s="194">
        <f>PPCL_NG!R11+PPCL_Spot!R11+GT_NG!R11+GT_Spot!R11+Bawana_NG!R11+Bawana_RLNG!R11+Bawana_Spot!R11</f>
        <v>5.0002314707652413</v>
      </c>
      <c r="J11" s="195">
        <f t="shared" si="2"/>
        <v>-2.3147076524132615E-4</v>
      </c>
      <c r="K11" s="194">
        <f>PPCL_NG!L11+PPCL_Spot!L11+GT_NG!L11+GT_Spot!L11+Bawana_NG!L11+Bawana_RLNG!L11+Bawana_Spot!L11</f>
        <v>21.55</v>
      </c>
      <c r="L11" s="194">
        <f>PPCL_NG!S11+PPCL_Spot!S11+GT_NG!S11+GT_Spot!S11+Bawana_NG!S11+Bawana_RLNG!S11+Bawana_Spot!S11</f>
        <v>21.577504464163784</v>
      </c>
      <c r="M11" s="195">
        <f t="shared" si="3"/>
        <v>-2.7504464163783382E-2</v>
      </c>
      <c r="N11" s="194">
        <f>PPCL_NG!M11+PPCL_Spot!M11+GT_NG!M11+GT_Spot!M11+Bawana_NG!M11+Bawana_RLNG!M11+Bawana_Spot!M11</f>
        <v>69.83</v>
      </c>
      <c r="O11" s="194">
        <f>PPCL_NG!T11+PPCL_Spot!T11+GT_NG!T11+GT_Spot!T11+Bawana_NG!T11+Bawana_RLNG!T11+Bawana_Spot!T11</f>
        <v>69.99170363245004</v>
      </c>
      <c r="P11" s="195">
        <f t="shared" si="4"/>
        <v>-0.16170363245004182</v>
      </c>
      <c r="Q11" s="195">
        <f t="shared" si="5"/>
        <v>-0.53999999999997605</v>
      </c>
    </row>
    <row r="12" spans="1:17">
      <c r="A12" s="34" t="s">
        <v>54</v>
      </c>
      <c r="B12" s="194">
        <f>PPCL_NG!I12+PPCL_Spot!I12+GT_NG!I12+GT_Spot!I12+Bawana_NG!I12+Bawana_RLNG!I12+Bawana_Spot!I12</f>
        <v>99.59</v>
      </c>
      <c r="C12" s="194">
        <f>PPCL_NG!P12+PPCL_Spot!P12+GT_NG!P12+GT_Spot!P12+Bawana_NG!P12+Bawana_RLNG!P12+Bawana_Spot!P12</f>
        <v>99.816498213104381</v>
      </c>
      <c r="D12" s="195">
        <f t="shared" si="0"/>
        <v>-0.22649821310437801</v>
      </c>
      <c r="E12" s="194">
        <f>PPCL_NG!J12+PPCL_Spot!J12+GT_NG!J12+GT_Spot!J12+Bawana_NG!J12+Bawana_RLNG!J12+Bawana_Spot!J12</f>
        <v>57.11</v>
      </c>
      <c r="F12" s="194">
        <f>PPCL_NG!Q12+PPCL_Spot!Q12+GT_NG!Q12+GT_Spot!Q12+Bawana_NG!Q12+Bawana_RLNG!Q12+Bawana_Spot!Q12</f>
        <v>57.234062219516531</v>
      </c>
      <c r="G12" s="195">
        <f t="shared" si="1"/>
        <v>-0.12406221951653151</v>
      </c>
      <c r="H12" s="194">
        <f>PPCL_NG!K12+PPCL_Spot!K12+GT_NG!K12+GT_Spot!K12+Bawana_NG!K12+Bawana_RLNG!K12+Bawana_Spot!K12</f>
        <v>5</v>
      </c>
      <c r="I12" s="194">
        <f>PPCL_NG!R12+PPCL_Spot!R12+GT_NG!R12+GT_Spot!R12+Bawana_NG!R12+Bawana_RLNG!R12+Bawana_Spot!R12</f>
        <v>5.0002314707652413</v>
      </c>
      <c r="J12" s="195">
        <f t="shared" si="2"/>
        <v>-2.3147076524132615E-4</v>
      </c>
      <c r="K12" s="194">
        <f>PPCL_NG!L12+PPCL_Spot!L12+GT_NG!L12+GT_Spot!L12+Bawana_NG!L12+Bawana_RLNG!L12+Bawana_Spot!L12</f>
        <v>21.55</v>
      </c>
      <c r="L12" s="194">
        <f>PPCL_NG!S12+PPCL_Spot!S12+GT_NG!S12+GT_Spot!S12+Bawana_NG!S12+Bawana_RLNG!S12+Bawana_Spot!S12</f>
        <v>21.577504464163784</v>
      </c>
      <c r="M12" s="195">
        <f t="shared" si="3"/>
        <v>-2.7504464163783382E-2</v>
      </c>
      <c r="N12" s="194">
        <f>PPCL_NG!M12+PPCL_Spot!M12+GT_NG!M12+GT_Spot!M12+Bawana_NG!M12+Bawana_RLNG!M12+Bawana_Spot!M12</f>
        <v>69.83</v>
      </c>
      <c r="O12" s="194">
        <f>PPCL_NG!T12+PPCL_Spot!T12+GT_NG!T12+GT_Spot!T12+Bawana_NG!T12+Bawana_RLNG!T12+Bawana_Spot!T12</f>
        <v>69.99170363245004</v>
      </c>
      <c r="P12" s="195">
        <f t="shared" si="4"/>
        <v>-0.16170363245004182</v>
      </c>
      <c r="Q12" s="195">
        <f t="shared" si="5"/>
        <v>-0.53999999999997605</v>
      </c>
    </row>
    <row r="13" spans="1:17">
      <c r="A13" s="34" t="s">
        <v>55</v>
      </c>
      <c r="B13" s="194">
        <f>PPCL_NG!I13+PPCL_Spot!I13+GT_NG!I13+GT_Spot!I13+Bawana_NG!I13+Bawana_RLNG!I13+Bawana_Spot!I13</f>
        <v>99.59</v>
      </c>
      <c r="C13" s="194">
        <f>PPCL_NG!P13+PPCL_Spot!P13+GT_NG!P13+GT_Spot!P13+Bawana_NG!P13+Bawana_RLNG!P13+Bawana_Spot!P13</f>
        <v>99.816498213104381</v>
      </c>
      <c r="D13" s="195">
        <f t="shared" si="0"/>
        <v>-0.22649821310437801</v>
      </c>
      <c r="E13" s="194">
        <f>PPCL_NG!J13+PPCL_Spot!J13+GT_NG!J13+GT_Spot!J13+Bawana_NG!J13+Bawana_RLNG!J13+Bawana_Spot!J13</f>
        <v>57.11</v>
      </c>
      <c r="F13" s="194">
        <f>PPCL_NG!Q13+PPCL_Spot!Q13+GT_NG!Q13+GT_Spot!Q13+Bawana_NG!Q13+Bawana_RLNG!Q13+Bawana_Spot!Q13</f>
        <v>57.234062219516531</v>
      </c>
      <c r="G13" s="195">
        <f t="shared" si="1"/>
        <v>-0.12406221951653151</v>
      </c>
      <c r="H13" s="194">
        <f>PPCL_NG!K13+PPCL_Spot!K13+GT_NG!K13+GT_Spot!K13+Bawana_NG!K13+Bawana_RLNG!K13+Bawana_Spot!K13</f>
        <v>5</v>
      </c>
      <c r="I13" s="194">
        <f>PPCL_NG!R13+PPCL_Spot!R13+GT_NG!R13+GT_Spot!R13+Bawana_NG!R13+Bawana_RLNG!R13+Bawana_Spot!R13</f>
        <v>5.0002314707652413</v>
      </c>
      <c r="J13" s="195">
        <f t="shared" si="2"/>
        <v>-2.3147076524132615E-4</v>
      </c>
      <c r="K13" s="194">
        <f>PPCL_NG!L13+PPCL_Spot!L13+GT_NG!L13+GT_Spot!L13+Bawana_NG!L13+Bawana_RLNG!L13+Bawana_Spot!L13</f>
        <v>21.55</v>
      </c>
      <c r="L13" s="194">
        <f>PPCL_NG!S13+PPCL_Spot!S13+GT_NG!S13+GT_Spot!S13+Bawana_NG!S13+Bawana_RLNG!S13+Bawana_Spot!S13</f>
        <v>21.577504464163784</v>
      </c>
      <c r="M13" s="195">
        <f t="shared" si="3"/>
        <v>-2.7504464163783382E-2</v>
      </c>
      <c r="N13" s="194">
        <f>PPCL_NG!M13+PPCL_Spot!M13+GT_NG!M13+GT_Spot!M13+Bawana_NG!M13+Bawana_RLNG!M13+Bawana_Spot!M13</f>
        <v>69.83</v>
      </c>
      <c r="O13" s="194">
        <f>PPCL_NG!T13+PPCL_Spot!T13+GT_NG!T13+GT_Spot!T13+Bawana_NG!T13+Bawana_RLNG!T13+Bawana_Spot!T13</f>
        <v>69.99170363245004</v>
      </c>
      <c r="P13" s="195">
        <f t="shared" si="4"/>
        <v>-0.16170363245004182</v>
      </c>
      <c r="Q13" s="195">
        <f t="shared" si="5"/>
        <v>-0.53999999999997605</v>
      </c>
    </row>
    <row r="14" spans="1:17">
      <c r="A14" s="34" t="s">
        <v>56</v>
      </c>
      <c r="B14" s="194">
        <f>PPCL_NG!I14+PPCL_Spot!I14+GT_NG!I14+GT_Spot!I14+Bawana_NG!I14+Bawana_RLNG!I14+Bawana_Spot!I14</f>
        <v>99.59</v>
      </c>
      <c r="C14" s="194">
        <f>PPCL_NG!P14+PPCL_Spot!P14+GT_NG!P14+GT_Spot!P14+Bawana_NG!P14+Bawana_RLNG!P14+Bawana_Spot!P14</f>
        <v>99.816498213104381</v>
      </c>
      <c r="D14" s="195">
        <f t="shared" si="0"/>
        <v>-0.22649821310437801</v>
      </c>
      <c r="E14" s="194">
        <f>PPCL_NG!J14+PPCL_Spot!J14+GT_NG!J14+GT_Spot!J14+Bawana_NG!J14+Bawana_RLNG!J14+Bawana_Spot!J14</f>
        <v>57.11</v>
      </c>
      <c r="F14" s="194">
        <f>PPCL_NG!Q14+PPCL_Spot!Q14+GT_NG!Q14+GT_Spot!Q14+Bawana_NG!Q14+Bawana_RLNG!Q14+Bawana_Spot!Q14</f>
        <v>57.234062219516531</v>
      </c>
      <c r="G14" s="195">
        <f t="shared" si="1"/>
        <v>-0.12406221951653151</v>
      </c>
      <c r="H14" s="194">
        <f>PPCL_NG!K14+PPCL_Spot!K14+GT_NG!K14+GT_Spot!K14+Bawana_NG!K14+Bawana_RLNG!K14+Bawana_Spot!K14</f>
        <v>5</v>
      </c>
      <c r="I14" s="194">
        <f>PPCL_NG!R14+PPCL_Spot!R14+GT_NG!R14+GT_Spot!R14+Bawana_NG!R14+Bawana_RLNG!R14+Bawana_Spot!R14</f>
        <v>5.0002314707652413</v>
      </c>
      <c r="J14" s="195">
        <f t="shared" si="2"/>
        <v>-2.3147076524132615E-4</v>
      </c>
      <c r="K14" s="194">
        <f>PPCL_NG!L14+PPCL_Spot!L14+GT_NG!L14+GT_Spot!L14+Bawana_NG!L14+Bawana_RLNG!L14+Bawana_Spot!L14</f>
        <v>21.55</v>
      </c>
      <c r="L14" s="194">
        <f>PPCL_NG!S14+PPCL_Spot!S14+GT_NG!S14+GT_Spot!S14+Bawana_NG!S14+Bawana_RLNG!S14+Bawana_Spot!S14</f>
        <v>21.577504464163784</v>
      </c>
      <c r="M14" s="195">
        <f t="shared" si="3"/>
        <v>-2.7504464163783382E-2</v>
      </c>
      <c r="N14" s="194">
        <f>PPCL_NG!M14+PPCL_Spot!M14+GT_NG!M14+GT_Spot!M14+Bawana_NG!M14+Bawana_RLNG!M14+Bawana_Spot!M14</f>
        <v>69.83</v>
      </c>
      <c r="O14" s="194">
        <f>PPCL_NG!T14+PPCL_Spot!T14+GT_NG!T14+GT_Spot!T14+Bawana_NG!T14+Bawana_RLNG!T14+Bawana_Spot!T14</f>
        <v>69.99170363245004</v>
      </c>
      <c r="P14" s="195">
        <f t="shared" si="4"/>
        <v>-0.16170363245004182</v>
      </c>
      <c r="Q14" s="195">
        <f t="shared" si="5"/>
        <v>-0.53999999999997605</v>
      </c>
    </row>
    <row r="15" spans="1:17">
      <c r="A15" s="34" t="s">
        <v>57</v>
      </c>
      <c r="B15" s="194">
        <f>PPCL_NG!I15+PPCL_Spot!I15+GT_NG!I15+GT_Spot!I15+Bawana_NG!I15+Bawana_RLNG!I15+Bawana_Spot!I15</f>
        <v>99.59</v>
      </c>
      <c r="C15" s="194">
        <f>PPCL_NG!P15+PPCL_Spot!P15+GT_NG!P15+GT_Spot!P15+Bawana_NG!P15+Bawana_RLNG!P15+Bawana_Spot!P15</f>
        <v>99.816498213104381</v>
      </c>
      <c r="D15" s="195">
        <f t="shared" si="0"/>
        <v>-0.22649821310437801</v>
      </c>
      <c r="E15" s="194">
        <f>PPCL_NG!J15+PPCL_Spot!J15+GT_NG!J15+GT_Spot!J15+Bawana_NG!J15+Bawana_RLNG!J15+Bawana_Spot!J15</f>
        <v>57.11</v>
      </c>
      <c r="F15" s="194">
        <f>PPCL_NG!Q15+PPCL_Spot!Q15+GT_NG!Q15+GT_Spot!Q15+Bawana_NG!Q15+Bawana_RLNG!Q15+Bawana_Spot!Q15</f>
        <v>57.234062219516531</v>
      </c>
      <c r="G15" s="195">
        <f t="shared" si="1"/>
        <v>-0.12406221951653151</v>
      </c>
      <c r="H15" s="194">
        <f>PPCL_NG!K15+PPCL_Spot!K15+GT_NG!K15+GT_Spot!K15+Bawana_NG!K15+Bawana_RLNG!K15+Bawana_Spot!K15</f>
        <v>5</v>
      </c>
      <c r="I15" s="194">
        <f>PPCL_NG!R15+PPCL_Spot!R15+GT_NG!R15+GT_Spot!R15+Bawana_NG!R15+Bawana_RLNG!R15+Bawana_Spot!R15</f>
        <v>5.0002314707652413</v>
      </c>
      <c r="J15" s="195">
        <f t="shared" si="2"/>
        <v>-2.3147076524132615E-4</v>
      </c>
      <c r="K15" s="194">
        <f>PPCL_NG!L15+PPCL_Spot!L15+GT_NG!L15+GT_Spot!L15+Bawana_NG!L15+Bawana_RLNG!L15+Bawana_Spot!L15</f>
        <v>21.55</v>
      </c>
      <c r="L15" s="194">
        <f>PPCL_NG!S15+PPCL_Spot!S15+GT_NG!S15+GT_Spot!S15+Bawana_NG!S15+Bawana_RLNG!S15+Bawana_Spot!S15</f>
        <v>21.577504464163784</v>
      </c>
      <c r="M15" s="195">
        <f t="shared" si="3"/>
        <v>-2.7504464163783382E-2</v>
      </c>
      <c r="N15" s="194">
        <f>PPCL_NG!M15+PPCL_Spot!M15+GT_NG!M15+GT_Spot!M15+Bawana_NG!M15+Bawana_RLNG!M15+Bawana_Spot!M15</f>
        <v>69.83</v>
      </c>
      <c r="O15" s="194">
        <f>PPCL_NG!T15+PPCL_Spot!T15+GT_NG!T15+GT_Spot!T15+Bawana_NG!T15+Bawana_RLNG!T15+Bawana_Spot!T15</f>
        <v>69.99170363245004</v>
      </c>
      <c r="P15" s="195">
        <f t="shared" si="4"/>
        <v>-0.16170363245004182</v>
      </c>
      <c r="Q15" s="195">
        <f t="shared" si="5"/>
        <v>-0.53999999999997605</v>
      </c>
    </row>
    <row r="16" spans="1:17">
      <c r="A16" s="34" t="s">
        <v>58</v>
      </c>
      <c r="B16" s="194">
        <f>PPCL_NG!I16+PPCL_Spot!I16+GT_NG!I16+GT_Spot!I16+Bawana_NG!I16+Bawana_RLNG!I16+Bawana_Spot!I16</f>
        <v>99.59</v>
      </c>
      <c r="C16" s="194">
        <f>PPCL_NG!P16+PPCL_Spot!P16+GT_NG!P16+GT_Spot!P16+Bawana_NG!P16+Bawana_RLNG!P16+Bawana_Spot!P16</f>
        <v>99.816498213104381</v>
      </c>
      <c r="D16" s="195">
        <f t="shared" si="0"/>
        <v>-0.22649821310437801</v>
      </c>
      <c r="E16" s="194">
        <f>PPCL_NG!J16+PPCL_Spot!J16+GT_NG!J16+GT_Spot!J16+Bawana_NG!J16+Bawana_RLNG!J16+Bawana_Spot!J16</f>
        <v>57.11</v>
      </c>
      <c r="F16" s="194">
        <f>PPCL_NG!Q16+PPCL_Spot!Q16+GT_NG!Q16+GT_Spot!Q16+Bawana_NG!Q16+Bawana_RLNG!Q16+Bawana_Spot!Q16</f>
        <v>57.234062219516531</v>
      </c>
      <c r="G16" s="195">
        <f t="shared" si="1"/>
        <v>-0.12406221951653151</v>
      </c>
      <c r="H16" s="194">
        <f>PPCL_NG!K16+PPCL_Spot!K16+GT_NG!K16+GT_Spot!K16+Bawana_NG!K16+Bawana_RLNG!K16+Bawana_Spot!K16</f>
        <v>5</v>
      </c>
      <c r="I16" s="194">
        <f>PPCL_NG!R16+PPCL_Spot!R16+GT_NG!R16+GT_Spot!R16+Bawana_NG!R16+Bawana_RLNG!R16+Bawana_Spot!R16</f>
        <v>5.0002314707652413</v>
      </c>
      <c r="J16" s="195">
        <f t="shared" si="2"/>
        <v>-2.3147076524132615E-4</v>
      </c>
      <c r="K16" s="194">
        <f>PPCL_NG!L16+PPCL_Spot!L16+GT_NG!L16+GT_Spot!L16+Bawana_NG!L16+Bawana_RLNG!L16+Bawana_Spot!L16</f>
        <v>21.55</v>
      </c>
      <c r="L16" s="194">
        <f>PPCL_NG!S16+PPCL_Spot!S16+GT_NG!S16+GT_Spot!S16+Bawana_NG!S16+Bawana_RLNG!S16+Bawana_Spot!S16</f>
        <v>21.577504464163784</v>
      </c>
      <c r="M16" s="195">
        <f t="shared" si="3"/>
        <v>-2.7504464163783382E-2</v>
      </c>
      <c r="N16" s="194">
        <f>PPCL_NG!M16+PPCL_Spot!M16+GT_NG!M16+GT_Spot!M16+Bawana_NG!M16+Bawana_RLNG!M16+Bawana_Spot!M16</f>
        <v>69.83</v>
      </c>
      <c r="O16" s="194">
        <f>PPCL_NG!T16+PPCL_Spot!T16+GT_NG!T16+GT_Spot!T16+Bawana_NG!T16+Bawana_RLNG!T16+Bawana_Spot!T16</f>
        <v>69.99170363245004</v>
      </c>
      <c r="P16" s="195">
        <f t="shared" si="4"/>
        <v>-0.16170363245004182</v>
      </c>
      <c r="Q16" s="195">
        <f t="shared" si="5"/>
        <v>-0.53999999999997605</v>
      </c>
    </row>
    <row r="17" spans="1:17">
      <c r="A17" s="34" t="s">
        <v>59</v>
      </c>
      <c r="B17" s="194">
        <f>PPCL_NG!I17+PPCL_Spot!I17+GT_NG!I17+GT_Spot!I17+Bawana_NG!I17+Bawana_RLNG!I17+Bawana_Spot!I17</f>
        <v>99.59</v>
      </c>
      <c r="C17" s="194">
        <f>PPCL_NG!P17+PPCL_Spot!P17+GT_NG!P17+GT_Spot!P17+Bawana_NG!P17+Bawana_RLNG!P17+Bawana_Spot!P17</f>
        <v>99.816498213104381</v>
      </c>
      <c r="D17" s="195">
        <f t="shared" si="0"/>
        <v>-0.22649821310437801</v>
      </c>
      <c r="E17" s="194">
        <f>PPCL_NG!J17+PPCL_Spot!J17+GT_NG!J17+GT_Spot!J17+Bawana_NG!J17+Bawana_RLNG!J17+Bawana_Spot!J17</f>
        <v>57.11</v>
      </c>
      <c r="F17" s="194">
        <f>PPCL_NG!Q17+PPCL_Spot!Q17+GT_NG!Q17+GT_Spot!Q17+Bawana_NG!Q17+Bawana_RLNG!Q17+Bawana_Spot!Q17</f>
        <v>57.234062219516531</v>
      </c>
      <c r="G17" s="195">
        <f t="shared" si="1"/>
        <v>-0.12406221951653151</v>
      </c>
      <c r="H17" s="194">
        <f>PPCL_NG!K17+PPCL_Spot!K17+GT_NG!K17+GT_Spot!K17+Bawana_NG!K17+Bawana_RLNG!K17+Bawana_Spot!K17</f>
        <v>5</v>
      </c>
      <c r="I17" s="194">
        <f>PPCL_NG!R17+PPCL_Spot!R17+GT_NG!R17+GT_Spot!R17+Bawana_NG!R17+Bawana_RLNG!R17+Bawana_Spot!R17</f>
        <v>5.0002314707652413</v>
      </c>
      <c r="J17" s="195">
        <f t="shared" si="2"/>
        <v>-2.3147076524132615E-4</v>
      </c>
      <c r="K17" s="194">
        <f>PPCL_NG!L17+PPCL_Spot!L17+GT_NG!L17+GT_Spot!L17+Bawana_NG!L17+Bawana_RLNG!L17+Bawana_Spot!L17</f>
        <v>21.55</v>
      </c>
      <c r="L17" s="194">
        <f>PPCL_NG!S17+PPCL_Spot!S17+GT_NG!S17+GT_Spot!S17+Bawana_NG!S17+Bawana_RLNG!S17+Bawana_Spot!S17</f>
        <v>21.577504464163784</v>
      </c>
      <c r="M17" s="195">
        <f t="shared" si="3"/>
        <v>-2.7504464163783382E-2</v>
      </c>
      <c r="N17" s="194">
        <f>PPCL_NG!M17+PPCL_Spot!M17+GT_NG!M17+GT_Spot!M17+Bawana_NG!M17+Bawana_RLNG!M17+Bawana_Spot!M17</f>
        <v>69.83</v>
      </c>
      <c r="O17" s="194">
        <f>PPCL_NG!T17+PPCL_Spot!T17+GT_NG!T17+GT_Spot!T17+Bawana_NG!T17+Bawana_RLNG!T17+Bawana_Spot!T17</f>
        <v>69.99170363245004</v>
      </c>
      <c r="P17" s="195">
        <f t="shared" si="4"/>
        <v>-0.16170363245004182</v>
      </c>
      <c r="Q17" s="195">
        <f t="shared" si="5"/>
        <v>-0.53999999999997605</v>
      </c>
    </row>
    <row r="18" spans="1:17">
      <c r="A18" s="34" t="s">
        <v>60</v>
      </c>
      <c r="B18" s="194">
        <f>PPCL_NG!I18+PPCL_Spot!I18+GT_NG!I18+GT_Spot!I18+Bawana_NG!I18+Bawana_RLNG!I18+Bawana_Spot!I18</f>
        <v>99.59</v>
      </c>
      <c r="C18" s="194">
        <f>PPCL_NG!P18+PPCL_Spot!P18+GT_NG!P18+GT_Spot!P18+Bawana_NG!P18+Bawana_RLNG!P18+Bawana_Spot!P18</f>
        <v>99.816498213104381</v>
      </c>
      <c r="D18" s="195">
        <f t="shared" si="0"/>
        <v>-0.22649821310437801</v>
      </c>
      <c r="E18" s="194">
        <f>PPCL_NG!J18+PPCL_Spot!J18+GT_NG!J18+GT_Spot!J18+Bawana_NG!J18+Bawana_RLNG!J18+Bawana_Spot!J18</f>
        <v>57.11</v>
      </c>
      <c r="F18" s="194">
        <f>PPCL_NG!Q18+PPCL_Spot!Q18+GT_NG!Q18+GT_Spot!Q18+Bawana_NG!Q18+Bawana_RLNG!Q18+Bawana_Spot!Q18</f>
        <v>57.234062219516531</v>
      </c>
      <c r="G18" s="195">
        <f t="shared" si="1"/>
        <v>-0.12406221951653151</v>
      </c>
      <c r="H18" s="194">
        <f>PPCL_NG!K18+PPCL_Spot!K18+GT_NG!K18+GT_Spot!K18+Bawana_NG!K18+Bawana_RLNG!K18+Bawana_Spot!K18</f>
        <v>5</v>
      </c>
      <c r="I18" s="194">
        <f>PPCL_NG!R18+PPCL_Spot!R18+GT_NG!R18+GT_Spot!R18+Bawana_NG!R18+Bawana_RLNG!R18+Bawana_Spot!R18</f>
        <v>5.0002314707652413</v>
      </c>
      <c r="J18" s="195">
        <f t="shared" si="2"/>
        <v>-2.3147076524132615E-4</v>
      </c>
      <c r="K18" s="194">
        <f>PPCL_NG!L18+PPCL_Spot!L18+GT_NG!L18+GT_Spot!L18+Bawana_NG!L18+Bawana_RLNG!L18+Bawana_Spot!L18</f>
        <v>21.55</v>
      </c>
      <c r="L18" s="194">
        <f>PPCL_NG!S18+PPCL_Spot!S18+GT_NG!S18+GT_Spot!S18+Bawana_NG!S18+Bawana_RLNG!S18+Bawana_Spot!S18</f>
        <v>21.577504464163784</v>
      </c>
      <c r="M18" s="195">
        <f t="shared" si="3"/>
        <v>-2.7504464163783382E-2</v>
      </c>
      <c r="N18" s="194">
        <f>PPCL_NG!M18+PPCL_Spot!M18+GT_NG!M18+GT_Spot!M18+Bawana_NG!M18+Bawana_RLNG!M18+Bawana_Spot!M18</f>
        <v>69.83</v>
      </c>
      <c r="O18" s="194">
        <f>PPCL_NG!T18+PPCL_Spot!T18+GT_NG!T18+GT_Spot!T18+Bawana_NG!T18+Bawana_RLNG!T18+Bawana_Spot!T18</f>
        <v>69.99170363245004</v>
      </c>
      <c r="P18" s="195">
        <f t="shared" si="4"/>
        <v>-0.16170363245004182</v>
      </c>
      <c r="Q18" s="195">
        <f t="shared" si="5"/>
        <v>-0.53999999999997605</v>
      </c>
    </row>
    <row r="19" spans="1:17">
      <c r="A19" s="34" t="s">
        <v>61</v>
      </c>
      <c r="B19" s="194">
        <f>PPCL_NG!I19+PPCL_Spot!I19+GT_NG!I19+GT_Spot!I19+Bawana_NG!I19+Bawana_RLNG!I19+Bawana_Spot!I19</f>
        <v>100.00999999999999</v>
      </c>
      <c r="C19" s="194">
        <f>PPCL_NG!P19+PPCL_Spot!P19+GT_NG!P19+GT_Spot!P19+Bawana_NG!P19+Bawana_RLNG!P19+Bawana_Spot!P19</f>
        <v>100.23649798777301</v>
      </c>
      <c r="D19" s="195">
        <f t="shared" si="0"/>
        <v>-0.22649798777301555</v>
      </c>
      <c r="E19" s="194">
        <f>PPCL_NG!J19+PPCL_Spot!J19+GT_NG!J19+GT_Spot!J19+Bawana_NG!J19+Bawana_RLNG!J19+Bawana_Spot!J19</f>
        <v>57.34</v>
      </c>
      <c r="F19" s="194">
        <f>PPCL_NG!Q19+PPCL_Spot!Q19+GT_NG!Q19+GT_Spot!Q19+Bawana_NG!Q19+Bawana_RLNG!Q19+Bawana_Spot!Q19</f>
        <v>57.464064510385455</v>
      </c>
      <c r="G19" s="195">
        <f t="shared" si="1"/>
        <v>-0.12406451038545185</v>
      </c>
      <c r="H19" s="194">
        <f>PPCL_NG!K19+PPCL_Spot!K19+GT_NG!K19+GT_Spot!K19+Bawana_NG!K19+Bawana_RLNG!K19+Bawana_Spot!K19</f>
        <v>5</v>
      </c>
      <c r="I19" s="194">
        <f>PPCL_NG!R19+PPCL_Spot!R19+GT_NG!R19+GT_Spot!R19+Bawana_NG!R19+Bawana_RLNG!R19+Bawana_Spot!R19</f>
        <v>5.0002314707652413</v>
      </c>
      <c r="J19" s="195">
        <f t="shared" si="2"/>
        <v>-2.3147076524132615E-4</v>
      </c>
      <c r="K19" s="194">
        <f>PPCL_NG!L19+PPCL_Spot!L19+GT_NG!L19+GT_Spot!L19+Bawana_NG!L19+Bawana_RLNG!L19+Bawana_Spot!L19</f>
        <v>21.6</v>
      </c>
      <c r="L19" s="194">
        <f>PPCL_NG!S19+PPCL_Spot!S19+GT_NG!S19+GT_Spot!S19+Bawana_NG!S19+Bawana_RLNG!S19+Bawana_Spot!S19</f>
        <v>21.627502023073941</v>
      </c>
      <c r="M19" s="195">
        <f t="shared" si="3"/>
        <v>-2.7502023073939341E-2</v>
      </c>
      <c r="N19" s="194">
        <f>PPCL_NG!M19+PPCL_Spot!M19+GT_NG!M19+GT_Spot!M19+Bawana_NG!M19+Bawana_RLNG!M19+Bawana_Spot!M19</f>
        <v>70.13</v>
      </c>
      <c r="O19" s="194">
        <f>PPCL_NG!T19+PPCL_Spot!T19+GT_NG!T19+GT_Spot!T19+Bawana_NG!T19+Bawana_RLNG!T19+Bawana_Spot!T19</f>
        <v>70.291704008002327</v>
      </c>
      <c r="P19" s="195">
        <f t="shared" si="4"/>
        <v>-0.16170400800233153</v>
      </c>
      <c r="Q19" s="195">
        <f t="shared" si="5"/>
        <v>-0.53999999999997961</v>
      </c>
    </row>
    <row r="20" spans="1:17">
      <c r="A20" s="34" t="s">
        <v>62</v>
      </c>
      <c r="B20" s="194">
        <f>PPCL_NG!I20+PPCL_Spot!I20+GT_NG!I20+GT_Spot!I20+Bawana_NG!I20+Bawana_RLNG!I20+Bawana_Spot!I20</f>
        <v>100.00999999999999</v>
      </c>
      <c r="C20" s="194">
        <f>PPCL_NG!P20+PPCL_Spot!P20+GT_NG!P20+GT_Spot!P20+Bawana_NG!P20+Bawana_RLNG!P20+Bawana_Spot!P20</f>
        <v>100.23649798777301</v>
      </c>
      <c r="D20" s="195">
        <f t="shared" si="0"/>
        <v>-0.22649798777301555</v>
      </c>
      <c r="E20" s="194">
        <f>PPCL_NG!J20+PPCL_Spot!J20+GT_NG!J20+GT_Spot!J20+Bawana_NG!J20+Bawana_RLNG!J20+Bawana_Spot!J20</f>
        <v>57.34</v>
      </c>
      <c r="F20" s="194">
        <f>PPCL_NG!Q20+PPCL_Spot!Q20+GT_NG!Q20+GT_Spot!Q20+Bawana_NG!Q20+Bawana_RLNG!Q20+Bawana_Spot!Q20</f>
        <v>57.464064510385455</v>
      </c>
      <c r="G20" s="195">
        <f t="shared" si="1"/>
        <v>-0.12406451038545185</v>
      </c>
      <c r="H20" s="194">
        <f>PPCL_NG!K20+PPCL_Spot!K20+GT_NG!K20+GT_Spot!K20+Bawana_NG!K20+Bawana_RLNG!K20+Bawana_Spot!K20</f>
        <v>5</v>
      </c>
      <c r="I20" s="194">
        <f>PPCL_NG!R20+PPCL_Spot!R20+GT_NG!R20+GT_Spot!R20+Bawana_NG!R20+Bawana_RLNG!R20+Bawana_Spot!R20</f>
        <v>5.0002314707652413</v>
      </c>
      <c r="J20" s="195">
        <f t="shared" si="2"/>
        <v>-2.3147076524132615E-4</v>
      </c>
      <c r="K20" s="194">
        <f>PPCL_NG!L20+PPCL_Spot!L20+GT_NG!L20+GT_Spot!L20+Bawana_NG!L20+Bawana_RLNG!L20+Bawana_Spot!L20</f>
        <v>21.6</v>
      </c>
      <c r="L20" s="194">
        <f>PPCL_NG!S20+PPCL_Spot!S20+GT_NG!S20+GT_Spot!S20+Bawana_NG!S20+Bawana_RLNG!S20+Bawana_Spot!S20</f>
        <v>21.627502023073941</v>
      </c>
      <c r="M20" s="195">
        <f t="shared" si="3"/>
        <v>-2.7502023073939341E-2</v>
      </c>
      <c r="N20" s="194">
        <f>PPCL_NG!M20+PPCL_Spot!M20+GT_NG!M20+GT_Spot!M20+Bawana_NG!M20+Bawana_RLNG!M20+Bawana_Spot!M20</f>
        <v>70.13</v>
      </c>
      <c r="O20" s="194">
        <f>PPCL_NG!T20+PPCL_Spot!T20+GT_NG!T20+GT_Spot!T20+Bawana_NG!T20+Bawana_RLNG!T20+Bawana_Spot!T20</f>
        <v>70.291704008002327</v>
      </c>
      <c r="P20" s="195">
        <f t="shared" si="4"/>
        <v>-0.16170400800233153</v>
      </c>
      <c r="Q20" s="195">
        <f t="shared" si="5"/>
        <v>-0.53999999999997961</v>
      </c>
    </row>
    <row r="21" spans="1:17">
      <c r="A21" s="34" t="s">
        <v>63</v>
      </c>
      <c r="B21" s="194">
        <f>PPCL_NG!I21+PPCL_Spot!I21+GT_NG!I21+GT_Spot!I21+Bawana_NG!I21+Bawana_RLNG!I21+Bawana_Spot!I21</f>
        <v>100.00999999999999</v>
      </c>
      <c r="C21" s="194">
        <f>PPCL_NG!P21+PPCL_Spot!P21+GT_NG!P21+GT_Spot!P21+Bawana_NG!P21+Bawana_RLNG!P21+Bawana_Spot!P21</f>
        <v>100.23649798777301</v>
      </c>
      <c r="D21" s="195">
        <f t="shared" si="0"/>
        <v>-0.22649798777301555</v>
      </c>
      <c r="E21" s="194">
        <f>PPCL_NG!J21+PPCL_Spot!J21+GT_NG!J21+GT_Spot!J21+Bawana_NG!J21+Bawana_RLNG!J21+Bawana_Spot!J21</f>
        <v>57.34</v>
      </c>
      <c r="F21" s="194">
        <f>PPCL_NG!Q21+PPCL_Spot!Q21+GT_NG!Q21+GT_Spot!Q21+Bawana_NG!Q21+Bawana_RLNG!Q21+Bawana_Spot!Q21</f>
        <v>57.464064510385455</v>
      </c>
      <c r="G21" s="195">
        <f t="shared" si="1"/>
        <v>-0.12406451038545185</v>
      </c>
      <c r="H21" s="194">
        <f>PPCL_NG!K21+PPCL_Spot!K21+GT_NG!K21+GT_Spot!K21+Bawana_NG!K21+Bawana_RLNG!K21+Bawana_Spot!K21</f>
        <v>5</v>
      </c>
      <c r="I21" s="194">
        <f>PPCL_NG!R21+PPCL_Spot!R21+GT_NG!R21+GT_Spot!R21+Bawana_NG!R21+Bawana_RLNG!R21+Bawana_Spot!R21</f>
        <v>5.0002314707652413</v>
      </c>
      <c r="J21" s="195">
        <f t="shared" si="2"/>
        <v>-2.3147076524132615E-4</v>
      </c>
      <c r="K21" s="194">
        <f>PPCL_NG!L21+PPCL_Spot!L21+GT_NG!L21+GT_Spot!L21+Bawana_NG!L21+Bawana_RLNG!L21+Bawana_Spot!L21</f>
        <v>21.6</v>
      </c>
      <c r="L21" s="194">
        <f>PPCL_NG!S21+PPCL_Spot!S21+GT_NG!S21+GT_Spot!S21+Bawana_NG!S21+Bawana_RLNG!S21+Bawana_Spot!S21</f>
        <v>21.627502023073941</v>
      </c>
      <c r="M21" s="195">
        <f t="shared" si="3"/>
        <v>-2.7502023073939341E-2</v>
      </c>
      <c r="N21" s="194">
        <f>PPCL_NG!M21+PPCL_Spot!M21+GT_NG!M21+GT_Spot!M21+Bawana_NG!M21+Bawana_RLNG!M21+Bawana_Spot!M21</f>
        <v>70.13</v>
      </c>
      <c r="O21" s="194">
        <f>PPCL_NG!T21+PPCL_Spot!T21+GT_NG!T21+GT_Spot!T21+Bawana_NG!T21+Bawana_RLNG!T21+Bawana_Spot!T21</f>
        <v>70.291704008002327</v>
      </c>
      <c r="P21" s="195">
        <f t="shared" si="4"/>
        <v>-0.16170400800233153</v>
      </c>
      <c r="Q21" s="195">
        <f t="shared" si="5"/>
        <v>-0.53999999999997961</v>
      </c>
    </row>
    <row r="22" spans="1:17">
      <c r="A22" s="34" t="s">
        <v>64</v>
      </c>
      <c r="B22" s="194">
        <f>PPCL_NG!I22+PPCL_Spot!I22+GT_NG!I22+GT_Spot!I22+Bawana_NG!I22+Bawana_RLNG!I22+Bawana_Spot!I22</f>
        <v>100.00999999999999</v>
      </c>
      <c r="C22" s="194">
        <f>PPCL_NG!P22+PPCL_Spot!P22+GT_NG!P22+GT_Spot!P22+Bawana_NG!P22+Bawana_RLNG!P22+Bawana_Spot!P22</f>
        <v>100.23649798777301</v>
      </c>
      <c r="D22" s="195">
        <f t="shared" si="0"/>
        <v>-0.22649798777301555</v>
      </c>
      <c r="E22" s="194">
        <f>PPCL_NG!J22+PPCL_Spot!J22+GT_NG!J22+GT_Spot!J22+Bawana_NG!J22+Bawana_RLNG!J22+Bawana_Spot!J22</f>
        <v>57.34</v>
      </c>
      <c r="F22" s="194">
        <f>PPCL_NG!Q22+PPCL_Spot!Q22+GT_NG!Q22+GT_Spot!Q22+Bawana_NG!Q22+Bawana_RLNG!Q22+Bawana_Spot!Q22</f>
        <v>57.464064510385455</v>
      </c>
      <c r="G22" s="195">
        <f t="shared" si="1"/>
        <v>-0.12406451038545185</v>
      </c>
      <c r="H22" s="194">
        <f>PPCL_NG!K22+PPCL_Spot!K22+GT_NG!K22+GT_Spot!K22+Bawana_NG!K22+Bawana_RLNG!K22+Bawana_Spot!K22</f>
        <v>5</v>
      </c>
      <c r="I22" s="194">
        <f>PPCL_NG!R22+PPCL_Spot!R22+GT_NG!R22+GT_Spot!R22+Bawana_NG!R22+Bawana_RLNG!R22+Bawana_Spot!R22</f>
        <v>5.0002314707652413</v>
      </c>
      <c r="J22" s="195">
        <f t="shared" si="2"/>
        <v>-2.3147076524132615E-4</v>
      </c>
      <c r="K22" s="194">
        <f>PPCL_NG!L22+PPCL_Spot!L22+GT_NG!L22+GT_Spot!L22+Bawana_NG!L22+Bawana_RLNG!L22+Bawana_Spot!L22</f>
        <v>21.6</v>
      </c>
      <c r="L22" s="194">
        <f>PPCL_NG!S22+PPCL_Spot!S22+GT_NG!S22+GT_Spot!S22+Bawana_NG!S22+Bawana_RLNG!S22+Bawana_Spot!S22</f>
        <v>21.627502023073941</v>
      </c>
      <c r="M22" s="195">
        <f t="shared" si="3"/>
        <v>-2.7502023073939341E-2</v>
      </c>
      <c r="N22" s="194">
        <f>PPCL_NG!M22+PPCL_Spot!M22+GT_NG!M22+GT_Spot!M22+Bawana_NG!M22+Bawana_RLNG!M22+Bawana_Spot!M22</f>
        <v>70.13</v>
      </c>
      <c r="O22" s="194">
        <f>PPCL_NG!T22+PPCL_Spot!T22+GT_NG!T22+GT_Spot!T22+Bawana_NG!T22+Bawana_RLNG!T22+Bawana_Spot!T22</f>
        <v>70.291704008002327</v>
      </c>
      <c r="P22" s="195">
        <f t="shared" si="4"/>
        <v>-0.16170400800233153</v>
      </c>
      <c r="Q22" s="195">
        <f t="shared" si="5"/>
        <v>-0.53999999999997961</v>
      </c>
    </row>
    <row r="23" spans="1:17">
      <c r="A23" s="34" t="s">
        <v>65</v>
      </c>
      <c r="B23" s="194">
        <f>PPCL_NG!I23+PPCL_Spot!I23+GT_NG!I23+GT_Spot!I23+Bawana_NG!I23+Bawana_RLNG!I23+Bawana_Spot!I23</f>
        <v>100.00999999999999</v>
      </c>
      <c r="C23" s="194">
        <f>PPCL_NG!P23+PPCL_Spot!P23+GT_NG!P23+GT_Spot!P23+Bawana_NG!P23+Bawana_RLNG!P23+Bawana_Spot!P23</f>
        <v>100.23649798777301</v>
      </c>
      <c r="D23" s="195">
        <f t="shared" si="0"/>
        <v>-0.22649798777301555</v>
      </c>
      <c r="E23" s="194">
        <f>PPCL_NG!J23+PPCL_Spot!J23+GT_NG!J23+GT_Spot!J23+Bawana_NG!J23+Bawana_RLNG!J23+Bawana_Spot!J23</f>
        <v>57.34</v>
      </c>
      <c r="F23" s="194">
        <f>PPCL_NG!Q23+PPCL_Spot!Q23+GT_NG!Q23+GT_Spot!Q23+Bawana_NG!Q23+Bawana_RLNG!Q23+Bawana_Spot!Q23</f>
        <v>57.464064510385455</v>
      </c>
      <c r="G23" s="195">
        <f t="shared" si="1"/>
        <v>-0.12406451038545185</v>
      </c>
      <c r="H23" s="194">
        <f>PPCL_NG!K23+PPCL_Spot!K23+GT_NG!K23+GT_Spot!K23+Bawana_NG!K23+Bawana_RLNG!K23+Bawana_Spot!K23</f>
        <v>5</v>
      </c>
      <c r="I23" s="194">
        <f>PPCL_NG!R23+PPCL_Spot!R23+GT_NG!R23+GT_Spot!R23+Bawana_NG!R23+Bawana_RLNG!R23+Bawana_Spot!R23</f>
        <v>5.0002314707652413</v>
      </c>
      <c r="J23" s="195">
        <f t="shared" si="2"/>
        <v>-2.3147076524132615E-4</v>
      </c>
      <c r="K23" s="194">
        <f>PPCL_NG!L23+PPCL_Spot!L23+GT_NG!L23+GT_Spot!L23+Bawana_NG!L23+Bawana_RLNG!L23+Bawana_Spot!L23</f>
        <v>21.6</v>
      </c>
      <c r="L23" s="194">
        <f>PPCL_NG!S23+PPCL_Spot!S23+GT_NG!S23+GT_Spot!S23+Bawana_NG!S23+Bawana_RLNG!S23+Bawana_Spot!S23</f>
        <v>21.627502023073941</v>
      </c>
      <c r="M23" s="195">
        <f t="shared" si="3"/>
        <v>-2.7502023073939341E-2</v>
      </c>
      <c r="N23" s="194">
        <f>PPCL_NG!M23+PPCL_Spot!M23+GT_NG!M23+GT_Spot!M23+Bawana_NG!M23+Bawana_RLNG!M23+Bawana_Spot!M23</f>
        <v>70.13</v>
      </c>
      <c r="O23" s="194">
        <f>PPCL_NG!T23+PPCL_Spot!T23+GT_NG!T23+GT_Spot!T23+Bawana_NG!T23+Bawana_RLNG!T23+Bawana_Spot!T23</f>
        <v>70.291704008002327</v>
      </c>
      <c r="P23" s="195">
        <f t="shared" si="4"/>
        <v>-0.16170400800233153</v>
      </c>
      <c r="Q23" s="195">
        <f t="shared" si="5"/>
        <v>-0.53999999999997961</v>
      </c>
    </row>
    <row r="24" spans="1:17">
      <c r="A24" s="34" t="s">
        <v>66</v>
      </c>
      <c r="B24" s="194">
        <f>PPCL_NG!I24+PPCL_Spot!I24+GT_NG!I24+GT_Spot!I24+Bawana_NG!I24+Bawana_RLNG!I24+Bawana_Spot!I24</f>
        <v>100.00999999999999</v>
      </c>
      <c r="C24" s="194">
        <f>PPCL_NG!P24+PPCL_Spot!P24+GT_NG!P24+GT_Spot!P24+Bawana_NG!P24+Bawana_RLNG!P24+Bawana_Spot!P24</f>
        <v>100.23649798777301</v>
      </c>
      <c r="D24" s="195">
        <f t="shared" si="0"/>
        <v>-0.22649798777301555</v>
      </c>
      <c r="E24" s="194">
        <f>PPCL_NG!J24+PPCL_Spot!J24+GT_NG!J24+GT_Spot!J24+Bawana_NG!J24+Bawana_RLNG!J24+Bawana_Spot!J24</f>
        <v>57.34</v>
      </c>
      <c r="F24" s="194">
        <f>PPCL_NG!Q24+PPCL_Spot!Q24+GT_NG!Q24+GT_Spot!Q24+Bawana_NG!Q24+Bawana_RLNG!Q24+Bawana_Spot!Q24</f>
        <v>57.464064510385455</v>
      </c>
      <c r="G24" s="195">
        <f t="shared" si="1"/>
        <v>-0.12406451038545185</v>
      </c>
      <c r="H24" s="194">
        <f>PPCL_NG!K24+PPCL_Spot!K24+GT_NG!K24+GT_Spot!K24+Bawana_NG!K24+Bawana_RLNG!K24+Bawana_Spot!K24</f>
        <v>5</v>
      </c>
      <c r="I24" s="194">
        <f>PPCL_NG!R24+PPCL_Spot!R24+GT_NG!R24+GT_Spot!R24+Bawana_NG!R24+Bawana_RLNG!R24+Bawana_Spot!R24</f>
        <v>5.0002314707652413</v>
      </c>
      <c r="J24" s="195">
        <f t="shared" si="2"/>
        <v>-2.3147076524132615E-4</v>
      </c>
      <c r="K24" s="194">
        <f>PPCL_NG!L24+PPCL_Spot!L24+GT_NG!L24+GT_Spot!L24+Bawana_NG!L24+Bawana_RLNG!L24+Bawana_Spot!L24</f>
        <v>21.6</v>
      </c>
      <c r="L24" s="194">
        <f>PPCL_NG!S24+PPCL_Spot!S24+GT_NG!S24+GT_Spot!S24+Bawana_NG!S24+Bawana_RLNG!S24+Bawana_Spot!S24</f>
        <v>21.627502023073941</v>
      </c>
      <c r="M24" s="195">
        <f t="shared" si="3"/>
        <v>-2.7502023073939341E-2</v>
      </c>
      <c r="N24" s="194">
        <f>PPCL_NG!M24+PPCL_Spot!M24+GT_NG!M24+GT_Spot!M24+Bawana_NG!M24+Bawana_RLNG!M24+Bawana_Spot!M24</f>
        <v>70.13</v>
      </c>
      <c r="O24" s="194">
        <f>PPCL_NG!T24+PPCL_Spot!T24+GT_NG!T24+GT_Spot!T24+Bawana_NG!T24+Bawana_RLNG!T24+Bawana_Spot!T24</f>
        <v>70.291704008002327</v>
      </c>
      <c r="P24" s="195">
        <f t="shared" si="4"/>
        <v>-0.16170400800233153</v>
      </c>
      <c r="Q24" s="195">
        <f t="shared" si="5"/>
        <v>-0.53999999999997961</v>
      </c>
    </row>
    <row r="25" spans="1:17">
      <c r="A25" s="34" t="s">
        <v>67</v>
      </c>
      <c r="B25" s="194">
        <f>PPCL_NG!I25+PPCL_Spot!I25+GT_NG!I25+GT_Spot!I25+Bawana_NG!I25+Bawana_RLNG!I25+Bawana_Spot!I25</f>
        <v>100.00999999999999</v>
      </c>
      <c r="C25" s="194">
        <f>PPCL_NG!P25+PPCL_Spot!P25+GT_NG!P25+GT_Spot!P25+Bawana_NG!P25+Bawana_RLNG!P25+Bawana_Spot!P25</f>
        <v>100.23649798777301</v>
      </c>
      <c r="D25" s="195">
        <f t="shared" si="0"/>
        <v>-0.22649798777301555</v>
      </c>
      <c r="E25" s="194">
        <f>PPCL_NG!J25+PPCL_Spot!J25+GT_NG!J25+GT_Spot!J25+Bawana_NG!J25+Bawana_RLNG!J25+Bawana_Spot!J25</f>
        <v>57.34</v>
      </c>
      <c r="F25" s="194">
        <f>PPCL_NG!Q25+PPCL_Spot!Q25+GT_NG!Q25+GT_Spot!Q25+Bawana_NG!Q25+Bawana_RLNG!Q25+Bawana_Spot!Q25</f>
        <v>57.464064510385455</v>
      </c>
      <c r="G25" s="195">
        <f t="shared" si="1"/>
        <v>-0.12406451038545185</v>
      </c>
      <c r="H25" s="194">
        <f>PPCL_NG!K25+PPCL_Spot!K25+GT_NG!K25+GT_Spot!K25+Bawana_NG!K25+Bawana_RLNG!K25+Bawana_Spot!K25</f>
        <v>5</v>
      </c>
      <c r="I25" s="194">
        <f>PPCL_NG!R25+PPCL_Spot!R25+GT_NG!R25+GT_Spot!R25+Bawana_NG!R25+Bawana_RLNG!R25+Bawana_Spot!R25</f>
        <v>5.0002314707652413</v>
      </c>
      <c r="J25" s="195">
        <f t="shared" si="2"/>
        <v>-2.3147076524132615E-4</v>
      </c>
      <c r="K25" s="194">
        <f>PPCL_NG!L25+PPCL_Spot!L25+GT_NG!L25+GT_Spot!L25+Bawana_NG!L25+Bawana_RLNG!L25+Bawana_Spot!L25</f>
        <v>21.6</v>
      </c>
      <c r="L25" s="194">
        <f>PPCL_NG!S25+PPCL_Spot!S25+GT_NG!S25+GT_Spot!S25+Bawana_NG!S25+Bawana_RLNG!S25+Bawana_Spot!S25</f>
        <v>21.627502023073941</v>
      </c>
      <c r="M25" s="195">
        <f t="shared" si="3"/>
        <v>-2.7502023073939341E-2</v>
      </c>
      <c r="N25" s="194">
        <f>PPCL_NG!M25+PPCL_Spot!M25+GT_NG!M25+GT_Spot!M25+Bawana_NG!M25+Bawana_RLNG!M25+Bawana_Spot!M25</f>
        <v>70.13</v>
      </c>
      <c r="O25" s="194">
        <f>PPCL_NG!T25+PPCL_Spot!T25+GT_NG!T25+GT_Spot!T25+Bawana_NG!T25+Bawana_RLNG!T25+Bawana_Spot!T25</f>
        <v>70.291704008002327</v>
      </c>
      <c r="P25" s="195">
        <f t="shared" si="4"/>
        <v>-0.16170400800233153</v>
      </c>
      <c r="Q25" s="195">
        <f t="shared" si="5"/>
        <v>-0.53999999999997961</v>
      </c>
    </row>
    <row r="26" spans="1:17">
      <c r="A26" s="34" t="s">
        <v>68</v>
      </c>
      <c r="B26" s="194">
        <f>PPCL_NG!I26+PPCL_Spot!I26+GT_NG!I26+GT_Spot!I26+Bawana_NG!I26+Bawana_RLNG!I26+Bawana_Spot!I26</f>
        <v>100.00999999999999</v>
      </c>
      <c r="C26" s="194">
        <f>PPCL_NG!P26+PPCL_Spot!P26+GT_NG!P26+GT_Spot!P26+Bawana_NG!P26+Bawana_RLNG!P26+Bawana_Spot!P26</f>
        <v>100.23649798777301</v>
      </c>
      <c r="D26" s="195">
        <f t="shared" si="0"/>
        <v>-0.22649798777301555</v>
      </c>
      <c r="E26" s="194">
        <f>PPCL_NG!J26+PPCL_Spot!J26+GT_NG!J26+GT_Spot!J26+Bawana_NG!J26+Bawana_RLNG!J26+Bawana_Spot!J26</f>
        <v>57.34</v>
      </c>
      <c r="F26" s="194">
        <f>PPCL_NG!Q26+PPCL_Spot!Q26+GT_NG!Q26+GT_Spot!Q26+Bawana_NG!Q26+Bawana_RLNG!Q26+Bawana_Spot!Q26</f>
        <v>57.464064510385455</v>
      </c>
      <c r="G26" s="195">
        <f t="shared" si="1"/>
        <v>-0.12406451038545185</v>
      </c>
      <c r="H26" s="194">
        <f>PPCL_NG!K26+PPCL_Spot!K26+GT_NG!K26+GT_Spot!K26+Bawana_NG!K26+Bawana_RLNG!K26+Bawana_Spot!K26</f>
        <v>5</v>
      </c>
      <c r="I26" s="194">
        <f>PPCL_NG!R26+PPCL_Spot!R26+GT_NG!R26+GT_Spot!R26+Bawana_NG!R26+Bawana_RLNG!R26+Bawana_Spot!R26</f>
        <v>5.0002314707652413</v>
      </c>
      <c r="J26" s="195">
        <f t="shared" si="2"/>
        <v>-2.3147076524132615E-4</v>
      </c>
      <c r="K26" s="194">
        <f>PPCL_NG!L26+PPCL_Spot!L26+GT_NG!L26+GT_Spot!L26+Bawana_NG!L26+Bawana_RLNG!L26+Bawana_Spot!L26</f>
        <v>21.6</v>
      </c>
      <c r="L26" s="194">
        <f>PPCL_NG!S26+PPCL_Spot!S26+GT_NG!S26+GT_Spot!S26+Bawana_NG!S26+Bawana_RLNG!S26+Bawana_Spot!S26</f>
        <v>21.627502023073941</v>
      </c>
      <c r="M26" s="195">
        <f t="shared" si="3"/>
        <v>-2.7502023073939341E-2</v>
      </c>
      <c r="N26" s="194">
        <f>PPCL_NG!M26+PPCL_Spot!M26+GT_NG!M26+GT_Spot!M26+Bawana_NG!M26+Bawana_RLNG!M26+Bawana_Spot!M26</f>
        <v>70.13</v>
      </c>
      <c r="O26" s="194">
        <f>PPCL_NG!T26+PPCL_Spot!T26+GT_NG!T26+GT_Spot!T26+Bawana_NG!T26+Bawana_RLNG!T26+Bawana_Spot!T26</f>
        <v>70.291704008002327</v>
      </c>
      <c r="P26" s="195">
        <f t="shared" si="4"/>
        <v>-0.16170400800233153</v>
      </c>
      <c r="Q26" s="195">
        <f t="shared" si="5"/>
        <v>-0.53999999999997961</v>
      </c>
    </row>
    <row r="27" spans="1:17">
      <c r="A27" s="34" t="s">
        <v>69</v>
      </c>
      <c r="B27" s="194">
        <f>PPCL_NG!I27+PPCL_Spot!I27+GT_NG!I27+GT_Spot!I27+Bawana_NG!I27+Bawana_RLNG!I27+Bawana_Spot!I27</f>
        <v>100.00999999999999</v>
      </c>
      <c r="C27" s="194">
        <f>PPCL_NG!P27+PPCL_Spot!P27+GT_NG!P27+GT_Spot!P27+Bawana_NG!P27+Bawana_RLNG!P27+Bawana_Spot!P27</f>
        <v>100.23649798777301</v>
      </c>
      <c r="D27" s="195">
        <f t="shared" si="0"/>
        <v>-0.22649798777301555</v>
      </c>
      <c r="E27" s="194">
        <f>PPCL_NG!J27+PPCL_Spot!J27+GT_NG!J27+GT_Spot!J27+Bawana_NG!J27+Bawana_RLNG!J27+Bawana_Spot!J27</f>
        <v>57.34</v>
      </c>
      <c r="F27" s="194">
        <f>PPCL_NG!Q27+PPCL_Spot!Q27+GT_NG!Q27+GT_Spot!Q27+Bawana_NG!Q27+Bawana_RLNG!Q27+Bawana_Spot!Q27</f>
        <v>57.464064510385455</v>
      </c>
      <c r="G27" s="195">
        <f t="shared" si="1"/>
        <v>-0.12406451038545185</v>
      </c>
      <c r="H27" s="194">
        <f>PPCL_NG!K27+PPCL_Spot!K27+GT_NG!K27+GT_Spot!K27+Bawana_NG!K27+Bawana_RLNG!K27+Bawana_Spot!K27</f>
        <v>5</v>
      </c>
      <c r="I27" s="194">
        <f>PPCL_NG!R27+PPCL_Spot!R27+GT_NG!R27+GT_Spot!R27+Bawana_NG!R27+Bawana_RLNG!R27+Bawana_Spot!R27</f>
        <v>5.0002314707652413</v>
      </c>
      <c r="J27" s="195">
        <f t="shared" si="2"/>
        <v>-2.3147076524132615E-4</v>
      </c>
      <c r="K27" s="194">
        <f>PPCL_NG!L27+PPCL_Spot!L27+GT_NG!L27+GT_Spot!L27+Bawana_NG!L27+Bawana_RLNG!L27+Bawana_Spot!L27</f>
        <v>21.6</v>
      </c>
      <c r="L27" s="194">
        <f>PPCL_NG!S27+PPCL_Spot!S27+GT_NG!S27+GT_Spot!S27+Bawana_NG!S27+Bawana_RLNG!S27+Bawana_Spot!S27</f>
        <v>21.627502023073941</v>
      </c>
      <c r="M27" s="195">
        <f t="shared" si="3"/>
        <v>-2.7502023073939341E-2</v>
      </c>
      <c r="N27" s="194">
        <f>PPCL_NG!M27+PPCL_Spot!M27+GT_NG!M27+GT_Spot!M27+Bawana_NG!M27+Bawana_RLNG!M27+Bawana_Spot!M27</f>
        <v>70.13</v>
      </c>
      <c r="O27" s="194">
        <f>PPCL_NG!T27+PPCL_Spot!T27+GT_NG!T27+GT_Spot!T27+Bawana_NG!T27+Bawana_RLNG!T27+Bawana_Spot!T27</f>
        <v>70.291704008002327</v>
      </c>
      <c r="P27" s="195">
        <f t="shared" si="4"/>
        <v>-0.16170400800233153</v>
      </c>
      <c r="Q27" s="195">
        <f t="shared" si="5"/>
        <v>-0.53999999999997961</v>
      </c>
    </row>
    <row r="28" spans="1:17">
      <c r="A28" s="34" t="s">
        <v>70</v>
      </c>
      <c r="B28" s="194">
        <f>PPCL_NG!I28+PPCL_Spot!I28+GT_NG!I28+GT_Spot!I28+Bawana_NG!I28+Bawana_RLNG!I28+Bawana_Spot!I28</f>
        <v>99.99</v>
      </c>
      <c r="C28" s="194">
        <f>PPCL_NG!P28+PPCL_Spot!P28+GT_NG!P28+GT_Spot!P28+Bawana_NG!P28+Bawana_RLNG!P28+Bawana_Spot!P28</f>
        <v>100.21260835303389</v>
      </c>
      <c r="D28" s="195">
        <f t="shared" si="0"/>
        <v>-0.22260835303389115</v>
      </c>
      <c r="E28" s="194">
        <f>PPCL_NG!J28+PPCL_Spot!J28+GT_NG!J28+GT_Spot!J28+Bawana_NG!J28+Bawana_RLNG!J28+Bawana_Spot!J28</f>
        <v>53.75</v>
      </c>
      <c r="F28" s="194">
        <f>PPCL_NG!Q28+PPCL_Spot!Q28+GT_NG!Q28+GT_Spot!Q28+Bawana_NG!Q28+Bawana_RLNG!Q28+Bawana_Spot!Q28</f>
        <v>53.871815077488833</v>
      </c>
      <c r="G28" s="195">
        <f t="shared" si="1"/>
        <v>-0.12181507748883291</v>
      </c>
      <c r="H28" s="194">
        <f>PPCL_NG!K28+PPCL_Spot!K28+GT_NG!K28+GT_Spot!K28+Bawana_NG!K28+Bawana_RLNG!K28+Bawana_Spot!K28</f>
        <v>5</v>
      </c>
      <c r="I28" s="194">
        <f>PPCL_NG!R28+PPCL_Spot!R28+GT_NG!R28+GT_Spot!R28+Bawana_NG!R28+Bawana_RLNG!R28+Bawana_Spot!R28</f>
        <v>5</v>
      </c>
      <c r="J28" s="195">
        <f t="shared" si="2"/>
        <v>0</v>
      </c>
      <c r="K28" s="194">
        <f>PPCL_NG!L28+PPCL_Spot!L28+GT_NG!L28+GT_Spot!L28+Bawana_NG!L28+Bawana_RLNG!L28+Bawana_Spot!L28</f>
        <v>19.66</v>
      </c>
      <c r="L28" s="194">
        <f>PPCL_NG!S28+PPCL_Spot!S28+GT_NG!S28+GT_Spot!S28+Bawana_NG!S28+Bawana_RLNG!S28+Bawana_Spot!S28</f>
        <v>19.68659049120042</v>
      </c>
      <c r="M28" s="195">
        <f t="shared" si="3"/>
        <v>-2.6590491200419564E-2</v>
      </c>
      <c r="N28" s="194">
        <f>PPCL_NG!M28+PPCL_Spot!M28+GT_NG!M28+GT_Spot!M28+Bawana_NG!M28+Bawana_RLNG!M28+Bawana_Spot!M28</f>
        <v>81.03</v>
      </c>
      <c r="O28" s="194">
        <f>PPCL_NG!T28+PPCL_Spot!T28+GT_NG!T28+GT_Spot!T28+Bawana_NG!T28+Bawana_RLNG!T28+Bawana_Spot!T28</f>
        <v>81.188986078276855</v>
      </c>
      <c r="P28" s="195">
        <f t="shared" si="4"/>
        <v>-0.15898607827685396</v>
      </c>
      <c r="Q28" s="195">
        <f t="shared" si="5"/>
        <v>-0.52999999999999758</v>
      </c>
    </row>
    <row r="29" spans="1:17">
      <c r="A29" s="34" t="s">
        <v>71</v>
      </c>
      <c r="B29" s="194">
        <f>PPCL_NG!I29+PPCL_Spot!I29+GT_NG!I29+GT_Spot!I29+Bawana_NG!I29+Bawana_RLNG!I29+Bawana_Spot!I29</f>
        <v>99.99</v>
      </c>
      <c r="C29" s="194">
        <f>PPCL_NG!P29+PPCL_Spot!P29+GT_NG!P29+GT_Spot!P29+Bawana_NG!P29+Bawana_RLNG!P29+Bawana_Spot!P29</f>
        <v>100.20875726189139</v>
      </c>
      <c r="D29" s="195">
        <f t="shared" si="0"/>
        <v>-0.21875726189139755</v>
      </c>
      <c r="E29" s="194">
        <f>PPCL_NG!J29+PPCL_Spot!J29+GT_NG!J29+GT_Spot!J29+Bawana_NG!J29+Bawana_RLNG!J29+Bawana_Spot!J29</f>
        <v>53.75</v>
      </c>
      <c r="F29" s="194">
        <f>PPCL_NG!Q29+PPCL_Spot!Q29+GT_NG!Q29+GT_Spot!Q29+Bawana_NG!Q29+Bawana_RLNG!Q29+Bawana_Spot!Q29</f>
        <v>53.869751992948224</v>
      </c>
      <c r="G29" s="195">
        <f t="shared" si="1"/>
        <v>-0.11975199294822403</v>
      </c>
      <c r="H29" s="194">
        <f>PPCL_NG!K29+PPCL_Spot!K29+GT_NG!K29+GT_Spot!K29+Bawana_NG!K29+Bawana_RLNG!K29+Bawana_Spot!K29</f>
        <v>5</v>
      </c>
      <c r="I29" s="194">
        <f>PPCL_NG!R29+PPCL_Spot!R29+GT_NG!R29+GT_Spot!R29+Bawana_NG!R29+Bawana_RLNG!R29+Bawana_Spot!R29</f>
        <v>4.9997707683843755</v>
      </c>
      <c r="J29" s="195">
        <f t="shared" si="2"/>
        <v>2.2923161562449224E-4</v>
      </c>
      <c r="K29" s="194">
        <f>PPCL_NG!L29+PPCL_Spot!L29+GT_NG!L29+GT_Spot!L29+Bawana_NG!L29+Bawana_RLNG!L29+Bawana_Spot!L29</f>
        <v>16.419999999999998</v>
      </c>
      <c r="L29" s="194">
        <f>PPCL_NG!S29+PPCL_Spot!S29+GT_NG!S29+GT_Spot!S29+Bawana_NG!S29+Bawana_RLNG!S29+Bawana_Spot!S29</f>
        <v>16.44592526105188</v>
      </c>
      <c r="M29" s="195">
        <f t="shared" si="3"/>
        <v>-2.5925261051881421E-2</v>
      </c>
      <c r="N29" s="194">
        <f>PPCL_NG!M29+PPCL_Spot!M29+GT_NG!M29+GT_Spot!M29+Bawana_NG!M29+Bawana_RLNG!M29+Bawana_Spot!M29</f>
        <v>81.03</v>
      </c>
      <c r="O29" s="194">
        <f>PPCL_NG!T29+PPCL_Spot!T29+GT_NG!T29+GT_Spot!T29+Bawana_NG!T29+Bawana_RLNG!T29+Bawana_Spot!T29</f>
        <v>81.185794715724128</v>
      </c>
      <c r="P29" s="195">
        <f t="shared" si="4"/>
        <v>-0.15579471572412729</v>
      </c>
      <c r="Q29" s="195">
        <f t="shared" si="5"/>
        <v>-0.52000000000000579</v>
      </c>
    </row>
    <row r="30" spans="1:17">
      <c r="A30" s="34" t="s">
        <v>72</v>
      </c>
      <c r="B30" s="194">
        <f>PPCL_NG!I30+PPCL_Spot!I30+GT_NG!I30+GT_Spot!I30+Bawana_NG!I30+Bawana_RLNG!I30+Bawana_Spot!I30</f>
        <v>99.99</v>
      </c>
      <c r="C30" s="194">
        <f>PPCL_NG!P30+PPCL_Spot!P30+GT_NG!P30+GT_Spot!P30+Bawana_NG!P30+Bawana_RLNG!P30+Bawana_Spot!P30</f>
        <v>100.2126083530339</v>
      </c>
      <c r="D30" s="195">
        <f t="shared" si="0"/>
        <v>-0.22260835303390536</v>
      </c>
      <c r="E30" s="194">
        <f>PPCL_NG!J30+PPCL_Spot!J30+GT_NG!J30+GT_Spot!J30+Bawana_NG!J30+Bawana_RLNG!J30+Bawana_Spot!J30</f>
        <v>63.75</v>
      </c>
      <c r="F30" s="194">
        <f>PPCL_NG!Q30+PPCL_Spot!Q30+GT_NG!Q30+GT_Spot!Q30+Bawana_NG!Q30+Bawana_RLNG!Q30+Bawana_Spot!Q30</f>
        <v>63.871815077488847</v>
      </c>
      <c r="G30" s="195">
        <f t="shared" si="1"/>
        <v>-0.12181507748884712</v>
      </c>
      <c r="H30" s="194">
        <f>PPCL_NG!K30+PPCL_Spot!K30+GT_NG!K30+GT_Spot!K30+Bawana_NG!K30+Bawana_RLNG!K30+Bawana_Spot!K30</f>
        <v>5</v>
      </c>
      <c r="I30" s="194">
        <f>PPCL_NG!R30+PPCL_Spot!R30+GT_NG!R30+GT_Spot!R30+Bawana_NG!R30+Bawana_RLNG!R30+Bawana_Spot!R30</f>
        <v>5.0000000000000009</v>
      </c>
      <c r="J30" s="195">
        <f t="shared" si="2"/>
        <v>0</v>
      </c>
      <c r="K30" s="194">
        <f>PPCL_NG!L30+PPCL_Spot!L30+GT_NG!L30+GT_Spot!L30+Bawana_NG!L30+Bawana_RLNG!L30+Bawana_Spot!L30</f>
        <v>12.2</v>
      </c>
      <c r="L30" s="194">
        <f>PPCL_NG!S30+PPCL_Spot!S30+GT_NG!S30+GT_Spot!S30+Bawana_NG!S30+Bawana_RLNG!S30+Bawana_Spot!S30</f>
        <v>12.226590491200421</v>
      </c>
      <c r="M30" s="195">
        <f t="shared" si="3"/>
        <v>-2.659049120042134E-2</v>
      </c>
      <c r="N30" s="194">
        <f>PPCL_NG!M30+PPCL_Spot!M30+GT_NG!M30+GT_Spot!M30+Bawana_NG!M30+Bawana_RLNG!M30+Bawana_Spot!M30</f>
        <v>81.03</v>
      </c>
      <c r="O30" s="194">
        <f>PPCL_NG!T30+PPCL_Spot!T30+GT_NG!T30+GT_Spot!T30+Bawana_NG!T30+Bawana_RLNG!T30+Bawana_Spot!T30</f>
        <v>81.188986078276869</v>
      </c>
      <c r="P30" s="195">
        <f t="shared" si="4"/>
        <v>-0.15898607827686817</v>
      </c>
      <c r="Q30" s="195">
        <f t="shared" si="5"/>
        <v>-0.53000000000004199</v>
      </c>
    </row>
    <row r="31" spans="1:17">
      <c r="A31" s="34" t="s">
        <v>73</v>
      </c>
      <c r="B31" s="194">
        <f>PPCL_NG!I31+PPCL_Spot!I31+GT_NG!I31+GT_Spot!I31+Bawana_NG!I31+Bawana_RLNG!I31+Bawana_Spot!I31</f>
        <v>99.99</v>
      </c>
      <c r="C31" s="194">
        <f>PPCL_NG!P31+PPCL_Spot!P31+GT_NG!P31+GT_Spot!P31+Bawana_NG!P31+Bawana_RLNG!P31+Bawana_Spot!P31</f>
        <v>99.82199369582348</v>
      </c>
      <c r="D31" s="195">
        <f t="shared" si="0"/>
        <v>0.16800630417651519</v>
      </c>
      <c r="E31" s="194">
        <f>PPCL_NG!J31+PPCL_Spot!J31+GT_NG!J31+GT_Spot!J31+Bawana_NG!J31+Bawana_RLNG!J31+Bawana_Spot!J31</f>
        <v>63.75</v>
      </c>
      <c r="F31" s="194">
        <f>PPCL_NG!Q31+PPCL_Spot!Q31+GT_NG!Q31+GT_Spot!Q31+Bawana_NG!Q31+Bawana_RLNG!Q31+Bawana_Spot!Q31</f>
        <v>63.65806409246126</v>
      </c>
      <c r="G31" s="195">
        <f t="shared" si="1"/>
        <v>9.193590753874048E-2</v>
      </c>
      <c r="H31" s="194">
        <f>PPCL_NG!K31+PPCL_Spot!K31+GT_NG!K31+GT_Spot!K31+Bawana_NG!K31+Bawana_RLNG!K31+Bawana_Spot!K31</f>
        <v>5</v>
      </c>
      <c r="I31" s="194">
        <f>PPCL_NG!R31+PPCL_Spot!R31+GT_NG!R31+GT_Spot!R31+Bawana_NG!R31+Bawana_RLNG!R31+Bawana_Spot!R31</f>
        <v>5</v>
      </c>
      <c r="J31" s="195">
        <f t="shared" si="2"/>
        <v>0</v>
      </c>
      <c r="K31" s="194">
        <f>PPCL_NG!L31+PPCL_Spot!L31+GT_NG!L31+GT_Spot!L31+Bawana_NG!L31+Bawana_RLNG!L31+Bawana_Spot!L31</f>
        <v>1.91</v>
      </c>
      <c r="L31" s="194">
        <f>PPCL_NG!S31+PPCL_Spot!S31+GT_NG!S31+GT_Spot!S31+Bawana_NG!S31+Bawana_RLNG!S31+Bawana_Spot!S31</f>
        <v>1.8899317047543998</v>
      </c>
      <c r="M31" s="195">
        <f t="shared" si="3"/>
        <v>2.0068295245600165E-2</v>
      </c>
      <c r="N31" s="194">
        <f>PPCL_NG!M31+PPCL_Spot!M31+GT_NG!M31+GT_Spot!M31+Bawana_NG!M31+Bawana_RLNG!M31+Bawana_Spot!M31</f>
        <v>81.03</v>
      </c>
      <c r="O31" s="194">
        <f>PPCL_NG!T31+PPCL_Spot!T31+GT_NG!T31+GT_Spot!T31+Bawana_NG!T31+Bawana_RLNG!T31+Bawana_Spot!T31</f>
        <v>80.910010506960859</v>
      </c>
      <c r="P31" s="195">
        <f t="shared" si="4"/>
        <v>0.1199894930391423</v>
      </c>
      <c r="Q31" s="195">
        <f t="shared" si="5"/>
        <v>0.39999999999999813</v>
      </c>
    </row>
    <row r="32" spans="1:17">
      <c r="A32" s="34" t="s">
        <v>74</v>
      </c>
      <c r="B32" s="194">
        <f>PPCL_NG!I32+PPCL_Spot!I32+GT_NG!I32+GT_Spot!I32+Bawana_NG!I32+Bawana_RLNG!I32+Bawana_Spot!I32</f>
        <v>97.460000000000008</v>
      </c>
      <c r="C32" s="194">
        <f>PPCL_NG!P32+PPCL_Spot!P32+GT_NG!P32+GT_Spot!P32+Bawana_NG!P32+Bawana_RLNG!P32+Bawana_Spot!P32</f>
        <v>97.650972149238044</v>
      </c>
      <c r="D32" s="195">
        <f t="shared" si="0"/>
        <v>-0.19097214923803563</v>
      </c>
      <c r="E32" s="194">
        <f>PPCL_NG!J32+PPCL_Spot!J32+GT_NG!J32+GT_Spot!J32+Bawana_NG!J32+Bawana_RLNG!J32+Bawana_Spot!J32</f>
        <v>67</v>
      </c>
      <c r="F32" s="194">
        <f>PPCL_NG!Q32+PPCL_Spot!Q32+GT_NG!Q32+GT_Spot!Q32+Bawana_NG!Q32+Bawana_RLNG!Q32+Bawana_Spot!Q32</f>
        <v>67.17025748817656</v>
      </c>
      <c r="G32" s="195">
        <f t="shared" si="1"/>
        <v>-0.17025748817655995</v>
      </c>
      <c r="H32" s="194">
        <f>PPCL_NG!K32+PPCL_Spot!K32+GT_NG!K32+GT_Spot!K32+Bawana_NG!K32+Bawana_RLNG!K32+Bawana_Spot!K32</f>
        <v>5</v>
      </c>
      <c r="I32" s="194">
        <f>PPCL_NG!R32+PPCL_Spot!R32+GT_NG!R32+GT_Spot!R32+Bawana_NG!R32+Bawana_RLNG!R32+Bawana_Spot!R32</f>
        <v>5</v>
      </c>
      <c r="J32" s="195">
        <f t="shared" si="2"/>
        <v>0</v>
      </c>
      <c r="K32" s="194">
        <f>PPCL_NG!L32+PPCL_Spot!L32+GT_NG!L32+GT_Spot!L32+Bawana_NG!L32+Bawana_RLNG!L32+Bawana_Spot!L32</f>
        <v>1.6</v>
      </c>
      <c r="L32" s="194">
        <f>PPCL_NG!S32+PPCL_Spot!S32+GT_NG!S32+GT_Spot!S32+Bawana_NG!S32+Bawana_RLNG!S32+Bawana_Spot!S32</f>
        <v>1.6227009984235419</v>
      </c>
      <c r="M32" s="195">
        <f t="shared" si="3"/>
        <v>-2.2700998423541785E-2</v>
      </c>
      <c r="N32" s="194">
        <f>PPCL_NG!M32+PPCL_Spot!M32+GT_NG!M32+GT_Spot!M32+Bawana_NG!M32+Bawana_RLNG!M32+Bawana_Spot!M32</f>
        <v>80.61</v>
      </c>
      <c r="O32" s="194">
        <f>PPCL_NG!T32+PPCL_Spot!T32+GT_NG!T32+GT_Spot!T32+Bawana_NG!T32+Bawana_RLNG!T32+Bawana_Spot!T32</f>
        <v>80.766069364161851</v>
      </c>
      <c r="P32" s="195">
        <f t="shared" si="4"/>
        <v>-0.15606936416185135</v>
      </c>
      <c r="Q32" s="195">
        <f t="shared" si="5"/>
        <v>-0.53999999999998871</v>
      </c>
    </row>
    <row r="33" spans="1:17">
      <c r="A33" s="34" t="s">
        <v>75</v>
      </c>
      <c r="B33" s="194">
        <f>PPCL_NG!I33+PPCL_Spot!I33+GT_NG!I33+GT_Spot!I33+Bawana_NG!I33+Bawana_RLNG!I33+Bawana_Spot!I33</f>
        <v>97.460000000000008</v>
      </c>
      <c r="C33" s="194">
        <f>PPCL_NG!P33+PPCL_Spot!P33+GT_NG!P33+GT_Spot!P33+Bawana_NG!P33+Bawana_RLNG!P33+Bawana_Spot!P33</f>
        <v>97.650972149238044</v>
      </c>
      <c r="D33" s="195">
        <f t="shared" si="0"/>
        <v>-0.19097214923803563</v>
      </c>
      <c r="E33" s="194">
        <f>PPCL_NG!J33+PPCL_Spot!J33+GT_NG!J33+GT_Spot!J33+Bawana_NG!J33+Bawana_RLNG!J33+Bawana_Spot!J33</f>
        <v>67</v>
      </c>
      <c r="F33" s="194">
        <f>PPCL_NG!Q33+PPCL_Spot!Q33+GT_NG!Q33+GT_Spot!Q33+Bawana_NG!Q33+Bawana_RLNG!Q33+Bawana_Spot!Q33</f>
        <v>67.17025748817656</v>
      </c>
      <c r="G33" s="195">
        <f t="shared" si="1"/>
        <v>-0.17025748817655995</v>
      </c>
      <c r="H33" s="194">
        <f>PPCL_NG!K33+PPCL_Spot!K33+GT_NG!K33+GT_Spot!K33+Bawana_NG!K33+Bawana_RLNG!K33+Bawana_Spot!K33</f>
        <v>5</v>
      </c>
      <c r="I33" s="194">
        <f>PPCL_NG!R33+PPCL_Spot!R33+GT_NG!R33+GT_Spot!R33+Bawana_NG!R33+Bawana_RLNG!R33+Bawana_Spot!R33</f>
        <v>5</v>
      </c>
      <c r="J33" s="195">
        <f t="shared" si="2"/>
        <v>0</v>
      </c>
      <c r="K33" s="194">
        <f>PPCL_NG!L33+PPCL_Spot!L33+GT_NG!L33+GT_Spot!L33+Bawana_NG!L33+Bawana_RLNG!L33+Bawana_Spot!L33</f>
        <v>1.6</v>
      </c>
      <c r="L33" s="194">
        <f>PPCL_NG!S33+PPCL_Spot!S33+GT_NG!S33+GT_Spot!S33+Bawana_NG!S33+Bawana_RLNG!S33+Bawana_Spot!S33</f>
        <v>1.6227009984235419</v>
      </c>
      <c r="M33" s="195">
        <f t="shared" si="3"/>
        <v>-2.2700998423541785E-2</v>
      </c>
      <c r="N33" s="194">
        <f>PPCL_NG!M33+PPCL_Spot!M33+GT_NG!M33+GT_Spot!M33+Bawana_NG!M33+Bawana_RLNG!M33+Bawana_Spot!M33</f>
        <v>80.61</v>
      </c>
      <c r="O33" s="194">
        <f>PPCL_NG!T33+PPCL_Spot!T33+GT_NG!T33+GT_Spot!T33+Bawana_NG!T33+Bawana_RLNG!T33+Bawana_Spot!T33</f>
        <v>80.766069364161851</v>
      </c>
      <c r="P33" s="195">
        <f t="shared" si="4"/>
        <v>-0.15606936416185135</v>
      </c>
      <c r="Q33" s="195">
        <f t="shared" si="5"/>
        <v>-0.53999999999998871</v>
      </c>
    </row>
    <row r="34" spans="1:17">
      <c r="A34" s="34" t="s">
        <v>76</v>
      </c>
      <c r="B34" s="194">
        <f>PPCL_NG!I34+PPCL_Spot!I34+GT_NG!I34+GT_Spot!I34+Bawana_NG!I34+Bawana_RLNG!I34+Bawana_Spot!I34</f>
        <v>99.99</v>
      </c>
      <c r="C34" s="194">
        <f>PPCL_NG!P34+PPCL_Spot!P34+GT_NG!P34+GT_Spot!P34+Bawana_NG!P34+Bawana_RLNG!P34+Bawana_Spot!P34</f>
        <v>100.21260835303389</v>
      </c>
      <c r="D34" s="195">
        <f t="shared" si="0"/>
        <v>-0.22260835303389115</v>
      </c>
      <c r="E34" s="194">
        <f>PPCL_NG!J34+PPCL_Spot!J34+GT_NG!J34+GT_Spot!J34+Bawana_NG!J34+Bawana_RLNG!J34+Bawana_Spot!J34</f>
        <v>63.75</v>
      </c>
      <c r="F34" s="194">
        <f>PPCL_NG!Q34+PPCL_Spot!Q34+GT_NG!Q34+GT_Spot!Q34+Bawana_NG!Q34+Bawana_RLNG!Q34+Bawana_Spot!Q34</f>
        <v>63.871815077488833</v>
      </c>
      <c r="G34" s="195">
        <f t="shared" si="1"/>
        <v>-0.12181507748883291</v>
      </c>
      <c r="H34" s="194">
        <f>PPCL_NG!K34+PPCL_Spot!K34+GT_NG!K34+GT_Spot!K34+Bawana_NG!K34+Bawana_RLNG!K34+Bawana_Spot!K34</f>
        <v>5</v>
      </c>
      <c r="I34" s="194">
        <f>PPCL_NG!R34+PPCL_Spot!R34+GT_NG!R34+GT_Spot!R34+Bawana_NG!R34+Bawana_RLNG!R34+Bawana_Spot!R34</f>
        <v>5</v>
      </c>
      <c r="J34" s="195">
        <f t="shared" si="2"/>
        <v>0</v>
      </c>
      <c r="K34" s="194">
        <f>PPCL_NG!L34+PPCL_Spot!L34+GT_NG!L34+GT_Spot!L34+Bawana_NG!L34+Bawana_RLNG!L34+Bawana_Spot!L34</f>
        <v>1.91</v>
      </c>
      <c r="L34" s="194">
        <f>PPCL_NG!S34+PPCL_Spot!S34+GT_NG!S34+GT_Spot!S34+Bawana_NG!S34+Bawana_RLNG!S34+Bawana_Spot!S34</f>
        <v>1.9365904912004201</v>
      </c>
      <c r="M34" s="195">
        <f t="shared" si="3"/>
        <v>-2.659049120042023E-2</v>
      </c>
      <c r="N34" s="194">
        <f>PPCL_NG!M34+PPCL_Spot!M34+GT_NG!M34+GT_Spot!M34+Bawana_NG!M34+Bawana_RLNG!M34+Bawana_Spot!M34</f>
        <v>81.03</v>
      </c>
      <c r="O34" s="194">
        <f>PPCL_NG!T34+PPCL_Spot!T34+GT_NG!T34+GT_Spot!T34+Bawana_NG!T34+Bawana_RLNG!T34+Bawana_Spot!T34</f>
        <v>81.188986078276855</v>
      </c>
      <c r="P34" s="195">
        <f t="shared" si="4"/>
        <v>-0.15898607827685396</v>
      </c>
      <c r="Q34" s="195">
        <f t="shared" si="5"/>
        <v>-0.52999999999999825</v>
      </c>
    </row>
    <row r="35" spans="1:17">
      <c r="A35" s="34" t="s">
        <v>77</v>
      </c>
      <c r="B35" s="194">
        <f>PPCL_NG!I35+PPCL_Spot!I35+GT_NG!I35+GT_Spot!I35+Bawana_NG!I35+Bawana_RLNG!I35+Bawana_Spot!I35</f>
        <v>84</v>
      </c>
      <c r="C35" s="194">
        <f>PPCL_NG!P35+PPCL_Spot!P35+GT_NG!P35+GT_Spot!P35+Bawana_NG!P35+Bawana_RLNG!P35+Bawana_Spot!P35</f>
        <v>84.114345616391958</v>
      </c>
      <c r="D35" s="195">
        <f t="shared" si="0"/>
        <v>-0.11434561639195806</v>
      </c>
      <c r="E35" s="194">
        <f>PPCL_NG!J35+PPCL_Spot!J35+GT_NG!J35+GT_Spot!J35+Bawana_NG!J35+Bawana_RLNG!J35+Bawana_Spot!J35</f>
        <v>85.83</v>
      </c>
      <c r="F35" s="194">
        <f>PPCL_NG!Q35+PPCL_Spot!Q35+GT_NG!Q35+GT_Spot!Q35+Bawana_NG!Q35+Bawana_RLNG!Q35+Bawana_Spot!Q35</f>
        <v>85.83</v>
      </c>
      <c r="G35" s="195">
        <f t="shared" si="1"/>
        <v>0</v>
      </c>
      <c r="H35" s="194">
        <f>PPCL_NG!K35+PPCL_Spot!K35+GT_NG!K35+GT_Spot!K35+Bawana_NG!K35+Bawana_RLNG!K35+Bawana_Spot!K35</f>
        <v>5</v>
      </c>
      <c r="I35" s="194">
        <f>PPCL_NG!R35+PPCL_Spot!R35+GT_NG!R35+GT_Spot!R35+Bawana_NG!R35+Bawana_RLNG!R35+Bawana_Spot!R35</f>
        <v>5</v>
      </c>
      <c r="J35" s="195">
        <f t="shared" si="2"/>
        <v>0</v>
      </c>
      <c r="K35" s="194">
        <f>PPCL_NG!L35+PPCL_Spot!L35+GT_NG!L35+GT_Spot!L35+Bawana_NG!L35+Bawana_RLNG!L35+Bawana_Spot!L35</f>
        <v>0</v>
      </c>
      <c r="L35" s="194">
        <f>PPCL_NG!S35+PPCL_Spot!S35+GT_NG!S35+GT_Spot!S35+Bawana_NG!S35+Bawana_RLNG!S35+Bawana_Spot!S35</f>
        <v>1.362896222345838E-2</v>
      </c>
      <c r="M35" s="195">
        <f t="shared" si="3"/>
        <v>-1.362896222345838E-2</v>
      </c>
      <c r="N35" s="194">
        <f>PPCL_NG!M35+PPCL_Spot!M35+GT_NG!M35+GT_Spot!M35+Bawana_NG!M35+Bawana_RLNG!M35+Bawana_Spot!M35</f>
        <v>77.150000000000006</v>
      </c>
      <c r="O35" s="194">
        <f>PPCL_NG!T35+PPCL_Spot!T35+GT_NG!T35+GT_Spot!T35+Bawana_NG!T35+Bawana_RLNG!T35+Bawana_Spot!T35</f>
        <v>77.252025421384587</v>
      </c>
      <c r="P35" s="195">
        <f t="shared" si="4"/>
        <v>-0.1020254213845817</v>
      </c>
      <c r="Q35" s="195">
        <f t="shared" si="5"/>
        <v>-0.22999999999999815</v>
      </c>
    </row>
    <row r="36" spans="1:17">
      <c r="A36" s="34" t="s">
        <v>78</v>
      </c>
      <c r="B36" s="194">
        <f>PPCL_NG!I36+PPCL_Spot!I36+GT_NG!I36+GT_Spot!I36+Bawana_NG!I36+Bawana_RLNG!I36+Bawana_Spot!I36</f>
        <v>84</v>
      </c>
      <c r="C36" s="194">
        <f>PPCL_NG!P36+PPCL_Spot!P36+GT_NG!P36+GT_Spot!P36+Bawana_NG!P36+Bawana_RLNG!P36+Bawana_Spot!P36</f>
        <v>84.114345616391958</v>
      </c>
      <c r="D36" s="195">
        <f t="shared" si="0"/>
        <v>-0.11434561639195806</v>
      </c>
      <c r="E36" s="194">
        <f>PPCL_NG!J36+PPCL_Spot!J36+GT_NG!J36+GT_Spot!J36+Bawana_NG!J36+Bawana_RLNG!J36+Bawana_Spot!J36</f>
        <v>85.83</v>
      </c>
      <c r="F36" s="194">
        <f>PPCL_NG!Q36+PPCL_Spot!Q36+GT_NG!Q36+GT_Spot!Q36+Bawana_NG!Q36+Bawana_RLNG!Q36+Bawana_Spot!Q36</f>
        <v>85.83</v>
      </c>
      <c r="G36" s="195">
        <f t="shared" si="1"/>
        <v>0</v>
      </c>
      <c r="H36" s="194">
        <f>PPCL_NG!K36+PPCL_Spot!K36+GT_NG!K36+GT_Spot!K36+Bawana_NG!K36+Bawana_RLNG!K36+Bawana_Spot!K36</f>
        <v>5</v>
      </c>
      <c r="I36" s="194">
        <f>PPCL_NG!R36+PPCL_Spot!R36+GT_NG!R36+GT_Spot!R36+Bawana_NG!R36+Bawana_RLNG!R36+Bawana_Spot!R36</f>
        <v>5</v>
      </c>
      <c r="J36" s="195">
        <f t="shared" si="2"/>
        <v>0</v>
      </c>
      <c r="K36" s="194">
        <f>PPCL_NG!L36+PPCL_Spot!L36+GT_NG!L36+GT_Spot!L36+Bawana_NG!L36+Bawana_RLNG!L36+Bawana_Spot!L36</f>
        <v>0</v>
      </c>
      <c r="L36" s="194">
        <f>PPCL_NG!S36+PPCL_Spot!S36+GT_NG!S36+GT_Spot!S36+Bawana_NG!S36+Bawana_RLNG!S36+Bawana_Spot!S36</f>
        <v>1.362896222345838E-2</v>
      </c>
      <c r="M36" s="195">
        <f t="shared" si="3"/>
        <v>-1.362896222345838E-2</v>
      </c>
      <c r="N36" s="194">
        <f>PPCL_NG!M36+PPCL_Spot!M36+GT_NG!M36+GT_Spot!M36+Bawana_NG!M36+Bawana_RLNG!M36+Bawana_Spot!M36</f>
        <v>77.150000000000006</v>
      </c>
      <c r="O36" s="194">
        <f>PPCL_NG!T36+PPCL_Spot!T36+GT_NG!T36+GT_Spot!T36+Bawana_NG!T36+Bawana_RLNG!T36+Bawana_Spot!T36</f>
        <v>77.252025421384587</v>
      </c>
      <c r="P36" s="195">
        <f t="shared" si="4"/>
        <v>-0.1020254213845817</v>
      </c>
      <c r="Q36" s="195">
        <f t="shared" si="5"/>
        <v>-0.22999999999999815</v>
      </c>
    </row>
    <row r="37" spans="1:17">
      <c r="A37" s="34" t="s">
        <v>79</v>
      </c>
      <c r="B37" s="194">
        <f>PPCL_NG!I37+PPCL_Spot!I37+GT_NG!I37+GT_Spot!I37+Bawana_NG!I37+Bawana_RLNG!I37+Bawana_Spot!I37</f>
        <v>84</v>
      </c>
      <c r="C37" s="194">
        <f>PPCL_NG!P37+PPCL_Spot!P37+GT_NG!P37+GT_Spot!P37+Bawana_NG!P37+Bawana_RLNG!P37+Bawana_Spot!P37</f>
        <v>84.212694681549578</v>
      </c>
      <c r="D37" s="195">
        <f t="shared" si="0"/>
        <v>-0.21269468154957849</v>
      </c>
      <c r="E37" s="194">
        <f>PPCL_NG!J37+PPCL_Spot!J37+GT_NG!J37+GT_Spot!J37+Bawana_NG!J37+Bawana_RLNG!J37+Bawana_Spot!J37</f>
        <v>93.210000000000008</v>
      </c>
      <c r="F37" s="194">
        <f>PPCL_NG!Q37+PPCL_Spot!Q37+GT_NG!Q37+GT_Spot!Q37+Bawana_NG!Q37+Bawana_RLNG!Q37+Bawana_Spot!Q37</f>
        <v>93.210000000000008</v>
      </c>
      <c r="G37" s="195">
        <f t="shared" si="1"/>
        <v>0</v>
      </c>
      <c r="H37" s="194">
        <f>PPCL_NG!K37+PPCL_Spot!K37+GT_NG!K37+GT_Spot!K37+Bawana_NG!K37+Bawana_RLNG!K37+Bawana_Spot!K37</f>
        <v>5</v>
      </c>
      <c r="I37" s="194">
        <f>PPCL_NG!R37+PPCL_Spot!R37+GT_NG!R37+GT_Spot!R37+Bawana_NG!R37+Bawana_RLNG!R37+Bawana_Spot!R37</f>
        <v>5</v>
      </c>
      <c r="J37" s="195">
        <f t="shared" si="2"/>
        <v>0</v>
      </c>
      <c r="K37" s="194">
        <f>PPCL_NG!L37+PPCL_Spot!L37+GT_NG!L37+GT_Spot!L37+Bawana_NG!L37+Bawana_RLNG!L37+Bawana_Spot!L37</f>
        <v>0</v>
      </c>
      <c r="L37" s="194">
        <f>PPCL_NG!S37+PPCL_Spot!S37+GT_NG!S37+GT_Spot!S37+Bawana_NG!S37+Bawana_RLNG!S37+Bawana_Spot!S37</f>
        <v>2.5351280367695378E-2</v>
      </c>
      <c r="M37" s="195">
        <f t="shared" si="3"/>
        <v>-2.5351280367695378E-2</v>
      </c>
      <c r="N37" s="194">
        <f>PPCL_NG!M37+PPCL_Spot!M37+GT_NG!M37+GT_Spot!M37+Bawana_NG!M37+Bawana_RLNG!M37+Bawana_Spot!M37</f>
        <v>69.61</v>
      </c>
      <c r="O37" s="194">
        <f>PPCL_NG!T37+PPCL_Spot!T37+GT_NG!T37+GT_Spot!T37+Bawana_NG!T37+Bawana_RLNG!T37+Bawana_Spot!T37</f>
        <v>69.761954038082735</v>
      </c>
      <c r="P37" s="195">
        <f t="shared" si="4"/>
        <v>-0.15195403808273511</v>
      </c>
      <c r="Q37" s="195">
        <f t="shared" si="5"/>
        <v>-0.39000000000000901</v>
      </c>
    </row>
    <row r="38" spans="1:17">
      <c r="A38" s="34" t="s">
        <v>80</v>
      </c>
      <c r="B38" s="194">
        <f>PPCL_NG!I38+PPCL_Spot!I38+GT_NG!I38+GT_Spot!I38+Bawana_NG!I38+Bawana_RLNG!I38+Bawana_Spot!I38</f>
        <v>84</v>
      </c>
      <c r="C38" s="194">
        <f>PPCL_NG!P38+PPCL_Spot!P38+GT_NG!P38+GT_Spot!P38+Bawana_NG!P38+Bawana_RLNG!P38+Bawana_Spot!P38</f>
        <v>84.212694681549578</v>
      </c>
      <c r="D38" s="195">
        <f t="shared" si="0"/>
        <v>-0.21269468154957849</v>
      </c>
      <c r="E38" s="194">
        <f>PPCL_NG!J38+PPCL_Spot!J38+GT_NG!J38+GT_Spot!J38+Bawana_NG!J38+Bawana_RLNG!J38+Bawana_Spot!J38</f>
        <v>93.210000000000008</v>
      </c>
      <c r="F38" s="194">
        <f>PPCL_NG!Q38+PPCL_Spot!Q38+GT_NG!Q38+GT_Spot!Q38+Bawana_NG!Q38+Bawana_RLNG!Q38+Bawana_Spot!Q38</f>
        <v>93.210000000000008</v>
      </c>
      <c r="G38" s="195">
        <f t="shared" si="1"/>
        <v>0</v>
      </c>
      <c r="H38" s="194">
        <f>PPCL_NG!K38+PPCL_Spot!K38+GT_NG!K38+GT_Spot!K38+Bawana_NG!K38+Bawana_RLNG!K38+Bawana_Spot!K38</f>
        <v>5</v>
      </c>
      <c r="I38" s="194">
        <f>PPCL_NG!R38+PPCL_Spot!R38+GT_NG!R38+GT_Spot!R38+Bawana_NG!R38+Bawana_RLNG!R38+Bawana_Spot!R38</f>
        <v>5</v>
      </c>
      <c r="J38" s="195">
        <f t="shared" si="2"/>
        <v>0</v>
      </c>
      <c r="K38" s="194">
        <f>PPCL_NG!L38+PPCL_Spot!L38+GT_NG!L38+GT_Spot!L38+Bawana_NG!L38+Bawana_RLNG!L38+Bawana_Spot!L38</f>
        <v>0</v>
      </c>
      <c r="L38" s="194">
        <f>PPCL_NG!S38+PPCL_Spot!S38+GT_NG!S38+GT_Spot!S38+Bawana_NG!S38+Bawana_RLNG!S38+Bawana_Spot!S38</f>
        <v>2.5351280367695378E-2</v>
      </c>
      <c r="M38" s="195">
        <f t="shared" si="3"/>
        <v>-2.5351280367695378E-2</v>
      </c>
      <c r="N38" s="194">
        <f>PPCL_NG!M38+PPCL_Spot!M38+GT_NG!M38+GT_Spot!M38+Bawana_NG!M38+Bawana_RLNG!M38+Bawana_Spot!M38</f>
        <v>69.61</v>
      </c>
      <c r="O38" s="194">
        <f>PPCL_NG!T38+PPCL_Spot!T38+GT_NG!T38+GT_Spot!T38+Bawana_NG!T38+Bawana_RLNG!T38+Bawana_Spot!T38</f>
        <v>69.761954038082735</v>
      </c>
      <c r="P38" s="195">
        <f t="shared" si="4"/>
        <v>-0.15195403808273511</v>
      </c>
      <c r="Q38" s="195">
        <f t="shared" si="5"/>
        <v>-0.39000000000000901</v>
      </c>
    </row>
    <row r="39" spans="1:17">
      <c r="A39" s="34" t="s">
        <v>81</v>
      </c>
      <c r="B39" s="194">
        <f>PPCL_NG!I39+PPCL_Spot!I39+GT_NG!I39+GT_Spot!I39+Bawana_NG!I39+Bawana_RLNG!I39+Bawana_Spot!I39</f>
        <v>84</v>
      </c>
      <c r="C39" s="194">
        <f>PPCL_NG!P39+PPCL_Spot!P39+GT_NG!P39+GT_Spot!P39+Bawana_NG!P39+Bawana_RLNG!P39+Bawana_Spot!P39</f>
        <v>84.049083388049894</v>
      </c>
      <c r="D39" s="195">
        <f t="shared" si="0"/>
        <v>-4.9083388049893983E-2</v>
      </c>
      <c r="E39" s="194">
        <f>PPCL_NG!J39+PPCL_Spot!J39+GT_NG!J39+GT_Spot!J39+Bawana_NG!J39+Bawana_RLNG!J39+Bawana_Spot!J39</f>
        <v>93.210000000000008</v>
      </c>
      <c r="F39" s="194">
        <f>PPCL_NG!Q39+PPCL_Spot!Q39+GT_NG!Q39+GT_Spot!Q39+Bawana_NG!Q39+Bawana_RLNG!Q39+Bawana_Spot!Q39</f>
        <v>93.210000000000008</v>
      </c>
      <c r="G39" s="195">
        <f t="shared" si="1"/>
        <v>0</v>
      </c>
      <c r="H39" s="194">
        <f>PPCL_NG!K39+PPCL_Spot!K39+GT_NG!K39+GT_Spot!K39+Bawana_NG!K39+Bawana_RLNG!K39+Bawana_Spot!K39</f>
        <v>5</v>
      </c>
      <c r="I39" s="194">
        <f>PPCL_NG!R39+PPCL_Spot!R39+GT_NG!R39+GT_Spot!R39+Bawana_NG!R39+Bawana_RLNG!R39+Bawana_Spot!R39</f>
        <v>5</v>
      </c>
      <c r="J39" s="195">
        <f t="shared" si="2"/>
        <v>0</v>
      </c>
      <c r="K39" s="194">
        <f>PPCL_NG!L39+PPCL_Spot!L39+GT_NG!L39+GT_Spot!L39+Bawana_NG!L39+Bawana_RLNG!L39+Bawana_Spot!L39</f>
        <v>0</v>
      </c>
      <c r="L39" s="194">
        <f>PPCL_NG!S39+PPCL_Spot!S39+GT_NG!S39+GT_Spot!S39+Bawana_NG!S39+Bawana_RLNG!S39+Bawana_Spot!S39</f>
        <v>5.8502954694679152E-3</v>
      </c>
      <c r="M39" s="195">
        <f t="shared" si="3"/>
        <v>-5.8502954694679152E-3</v>
      </c>
      <c r="N39" s="194">
        <f>PPCL_NG!M39+PPCL_Spot!M39+GT_NG!M39+GT_Spot!M39+Bawana_NG!M39+Bawana_RLNG!M39+Bawana_Spot!M39</f>
        <v>69.61</v>
      </c>
      <c r="O39" s="194">
        <f>PPCL_NG!T39+PPCL_Spot!T39+GT_NG!T39+GT_Spot!T39+Bawana_NG!T39+Bawana_RLNG!T39+Bawana_Spot!T39</f>
        <v>69.645066316480623</v>
      </c>
      <c r="P39" s="195">
        <f t="shared" si="4"/>
        <v>-3.5066316480623527E-2</v>
      </c>
      <c r="Q39" s="195">
        <f t="shared" si="5"/>
        <v>-8.9999999999985425E-2</v>
      </c>
    </row>
    <row r="40" spans="1:17">
      <c r="A40" s="34" t="s">
        <v>82</v>
      </c>
      <c r="B40" s="194">
        <f>PPCL_NG!I40+PPCL_Spot!I40+GT_NG!I40+GT_Spot!I40+Bawana_NG!I40+Bawana_RLNG!I40+Bawana_Spot!I40</f>
        <v>84</v>
      </c>
      <c r="C40" s="194">
        <f>PPCL_NG!P40+PPCL_Spot!P40+GT_NG!P40+GT_Spot!P40+Bawana_NG!P40+Bawana_RLNG!P40+Bawana_Spot!P40</f>
        <v>84.049083388049894</v>
      </c>
      <c r="D40" s="195">
        <f t="shared" si="0"/>
        <v>-4.9083388049893983E-2</v>
      </c>
      <c r="E40" s="194">
        <f>PPCL_NG!J40+PPCL_Spot!J40+GT_NG!J40+GT_Spot!J40+Bawana_NG!J40+Bawana_RLNG!J40+Bawana_Spot!J40</f>
        <v>93.210000000000008</v>
      </c>
      <c r="F40" s="194">
        <f>PPCL_NG!Q40+PPCL_Spot!Q40+GT_NG!Q40+GT_Spot!Q40+Bawana_NG!Q40+Bawana_RLNG!Q40+Bawana_Spot!Q40</f>
        <v>93.210000000000008</v>
      </c>
      <c r="G40" s="195">
        <f t="shared" si="1"/>
        <v>0</v>
      </c>
      <c r="H40" s="194">
        <f>PPCL_NG!K40+PPCL_Spot!K40+GT_NG!K40+GT_Spot!K40+Bawana_NG!K40+Bawana_RLNG!K40+Bawana_Spot!K40</f>
        <v>5</v>
      </c>
      <c r="I40" s="194">
        <f>PPCL_NG!R40+PPCL_Spot!R40+GT_NG!R40+GT_Spot!R40+Bawana_NG!R40+Bawana_RLNG!R40+Bawana_Spot!R40</f>
        <v>5</v>
      </c>
      <c r="J40" s="195">
        <f t="shared" si="2"/>
        <v>0</v>
      </c>
      <c r="K40" s="194">
        <f>PPCL_NG!L40+PPCL_Spot!L40+GT_NG!L40+GT_Spot!L40+Bawana_NG!L40+Bawana_RLNG!L40+Bawana_Spot!L40</f>
        <v>0</v>
      </c>
      <c r="L40" s="194">
        <f>PPCL_NG!S40+PPCL_Spot!S40+GT_NG!S40+GT_Spot!S40+Bawana_NG!S40+Bawana_RLNG!S40+Bawana_Spot!S40</f>
        <v>5.8502954694679152E-3</v>
      </c>
      <c r="M40" s="195">
        <f t="shared" si="3"/>
        <v>-5.8502954694679152E-3</v>
      </c>
      <c r="N40" s="194">
        <f>PPCL_NG!M40+PPCL_Spot!M40+GT_NG!M40+GT_Spot!M40+Bawana_NG!M40+Bawana_RLNG!M40+Bawana_Spot!M40</f>
        <v>69.61</v>
      </c>
      <c r="O40" s="194">
        <f>PPCL_NG!T40+PPCL_Spot!T40+GT_NG!T40+GT_Spot!T40+Bawana_NG!T40+Bawana_RLNG!T40+Bawana_Spot!T40</f>
        <v>69.645066316480623</v>
      </c>
      <c r="P40" s="195">
        <f t="shared" si="4"/>
        <v>-3.5066316480623527E-2</v>
      </c>
      <c r="Q40" s="195">
        <f t="shared" si="5"/>
        <v>-8.9999999999985425E-2</v>
      </c>
    </row>
    <row r="41" spans="1:17">
      <c r="A41" s="34" t="s">
        <v>83</v>
      </c>
      <c r="B41" s="194">
        <f>PPCL_NG!I41+PPCL_Spot!I41+GT_NG!I41+GT_Spot!I41+Bawana_NG!I41+Bawana_RLNG!I41+Bawana_Spot!I41</f>
        <v>84</v>
      </c>
      <c r="C41" s="194">
        <f>PPCL_NG!P41+PPCL_Spot!P41+GT_NG!P41+GT_Spot!P41+Bawana_NG!P41+Bawana_RLNG!P41+Bawana_Spot!P41</f>
        <v>84.049083388049894</v>
      </c>
      <c r="D41" s="195">
        <f t="shared" si="0"/>
        <v>-4.9083388049893983E-2</v>
      </c>
      <c r="E41" s="194">
        <f>PPCL_NG!J41+PPCL_Spot!J41+GT_NG!J41+GT_Spot!J41+Bawana_NG!J41+Bawana_RLNG!J41+Bawana_Spot!J41</f>
        <v>118.21000000000001</v>
      </c>
      <c r="F41" s="194">
        <f>PPCL_NG!Q41+PPCL_Spot!Q41+GT_NG!Q41+GT_Spot!Q41+Bawana_NG!Q41+Bawana_RLNG!Q41+Bawana_Spot!Q41</f>
        <v>118.21000000000001</v>
      </c>
      <c r="G41" s="195">
        <f t="shared" si="1"/>
        <v>0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5</v>
      </c>
      <c r="J41" s="195">
        <f t="shared" si="2"/>
        <v>0</v>
      </c>
      <c r="K41" s="194">
        <f>PPCL_NG!L41+PPCL_Spot!L41+GT_NG!L41+GT_Spot!L41+Bawana_NG!L41+Bawana_RLNG!L41+Bawana_Spot!L41</f>
        <v>0</v>
      </c>
      <c r="L41" s="194">
        <f>PPCL_NG!S41+PPCL_Spot!S41+GT_NG!S41+GT_Spot!S41+Bawana_NG!S41+Bawana_RLNG!S41+Bawana_Spot!S41</f>
        <v>5.8502954694679152E-3</v>
      </c>
      <c r="M41" s="195">
        <f t="shared" si="3"/>
        <v>-5.8502954694679152E-3</v>
      </c>
      <c r="N41" s="194">
        <f>PPCL_NG!M41+PPCL_Spot!M41+GT_NG!M41+GT_Spot!M41+Bawana_NG!M41+Bawana_RLNG!M41+Bawana_Spot!M41</f>
        <v>69.61</v>
      </c>
      <c r="O41" s="194">
        <f>PPCL_NG!T41+PPCL_Spot!T41+GT_NG!T41+GT_Spot!T41+Bawana_NG!T41+Bawana_RLNG!T41+Bawana_Spot!T41</f>
        <v>69.645066316480623</v>
      </c>
      <c r="P41" s="195">
        <f t="shared" si="4"/>
        <v>-3.5066316480623527E-2</v>
      </c>
      <c r="Q41" s="195">
        <f t="shared" si="5"/>
        <v>-8.9999999999985425E-2</v>
      </c>
    </row>
    <row r="42" spans="1:17">
      <c r="A42" s="34" t="s">
        <v>84</v>
      </c>
      <c r="B42" s="194">
        <f>PPCL_NG!I42+PPCL_Spot!I42+GT_NG!I42+GT_Spot!I42+Bawana_NG!I42+Bawana_RLNG!I42+Bawana_Spot!I42</f>
        <v>84</v>
      </c>
      <c r="C42" s="194">
        <f>PPCL_NG!P42+PPCL_Spot!P42+GT_NG!P42+GT_Spot!P42+Bawana_NG!P42+Bawana_RLNG!P42+Bawana_Spot!P42</f>
        <v>84.049083388049894</v>
      </c>
      <c r="D42" s="195">
        <f t="shared" si="0"/>
        <v>-4.9083388049893983E-2</v>
      </c>
      <c r="E42" s="194">
        <f>PPCL_NG!J42+PPCL_Spot!J42+GT_NG!J42+GT_Spot!J42+Bawana_NG!J42+Bawana_RLNG!J42+Bawana_Spot!J42</f>
        <v>118.21000000000001</v>
      </c>
      <c r="F42" s="194">
        <f>PPCL_NG!Q42+PPCL_Spot!Q42+GT_NG!Q42+GT_Spot!Q42+Bawana_NG!Q42+Bawana_RLNG!Q42+Bawana_Spot!Q42</f>
        <v>118.21000000000001</v>
      </c>
      <c r="G42" s="195">
        <f t="shared" si="1"/>
        <v>0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5</v>
      </c>
      <c r="J42" s="195">
        <f t="shared" si="2"/>
        <v>0</v>
      </c>
      <c r="K42" s="194">
        <f>PPCL_NG!L42+PPCL_Spot!L42+GT_NG!L42+GT_Spot!L42+Bawana_NG!L42+Bawana_RLNG!L42+Bawana_Spot!L42</f>
        <v>0</v>
      </c>
      <c r="L42" s="194">
        <f>PPCL_NG!S42+PPCL_Spot!S42+GT_NG!S42+GT_Spot!S42+Bawana_NG!S42+Bawana_RLNG!S42+Bawana_Spot!S42</f>
        <v>5.8502954694679152E-3</v>
      </c>
      <c r="M42" s="195">
        <f t="shared" si="3"/>
        <v>-5.8502954694679152E-3</v>
      </c>
      <c r="N42" s="194">
        <f>PPCL_NG!M42+PPCL_Spot!M42+GT_NG!M42+GT_Spot!M42+Bawana_NG!M42+Bawana_RLNG!M42+Bawana_Spot!M42</f>
        <v>69.61</v>
      </c>
      <c r="O42" s="194">
        <f>PPCL_NG!T42+PPCL_Spot!T42+GT_NG!T42+GT_Spot!T42+Bawana_NG!T42+Bawana_RLNG!T42+Bawana_Spot!T42</f>
        <v>69.645066316480623</v>
      </c>
      <c r="P42" s="195">
        <f t="shared" si="4"/>
        <v>-3.5066316480623527E-2</v>
      </c>
      <c r="Q42" s="195">
        <f t="shared" si="5"/>
        <v>-8.9999999999985425E-2</v>
      </c>
    </row>
    <row r="43" spans="1:17">
      <c r="A43" s="34" t="s">
        <v>85</v>
      </c>
      <c r="B43" s="194">
        <f>PPCL_NG!I43+PPCL_Spot!I43+GT_NG!I43+GT_Spot!I43+Bawana_NG!I43+Bawana_RLNG!I43+Bawana_Spot!I43</f>
        <v>84</v>
      </c>
      <c r="C43" s="194">
        <f>PPCL_NG!P43+PPCL_Spot!P43+GT_NG!P43+GT_Spot!P43+Bawana_NG!P43+Bawana_RLNG!P43+Bawana_Spot!P43</f>
        <v>84.049083388049894</v>
      </c>
      <c r="D43" s="195">
        <f t="shared" si="0"/>
        <v>-4.9083388049893983E-2</v>
      </c>
      <c r="E43" s="194">
        <f>PPCL_NG!J43+PPCL_Spot!J43+GT_NG!J43+GT_Spot!J43+Bawana_NG!J43+Bawana_RLNG!J43+Bawana_Spot!J43</f>
        <v>118.21000000000001</v>
      </c>
      <c r="F43" s="194">
        <f>PPCL_NG!Q43+PPCL_Spot!Q43+GT_NG!Q43+GT_Spot!Q43+Bawana_NG!Q43+Bawana_RLNG!Q43+Bawana_Spot!Q43</f>
        <v>118.21000000000001</v>
      </c>
      <c r="G43" s="195">
        <f t="shared" si="1"/>
        <v>0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5</v>
      </c>
      <c r="J43" s="195">
        <f t="shared" si="2"/>
        <v>0</v>
      </c>
      <c r="K43" s="194">
        <f>PPCL_NG!L43+PPCL_Spot!L43+GT_NG!L43+GT_Spot!L43+Bawana_NG!L43+Bawana_RLNG!L43+Bawana_Spot!L43</f>
        <v>8.01</v>
      </c>
      <c r="L43" s="194">
        <f>PPCL_NG!S43+PPCL_Spot!S43+GT_NG!S43+GT_Spot!S43+Bawana_NG!S43+Bawana_RLNG!S43+Bawana_Spot!S43</f>
        <v>8.0158502954694679</v>
      </c>
      <c r="M43" s="195">
        <f t="shared" si="3"/>
        <v>-5.8502954694681364E-3</v>
      </c>
      <c r="N43" s="194">
        <f>PPCL_NG!M43+PPCL_Spot!M43+GT_NG!M43+GT_Spot!M43+Bawana_NG!M43+Bawana_RLNG!M43+Bawana_Spot!M43</f>
        <v>50</v>
      </c>
      <c r="O43" s="194">
        <f>PPCL_NG!T43+PPCL_Spot!T43+GT_NG!T43+GT_Spot!T43+Bawana_NG!T43+Bawana_RLNG!T43+Bawana_Spot!T43</f>
        <v>50.035066316480631</v>
      </c>
      <c r="P43" s="195">
        <f t="shared" si="4"/>
        <v>-3.5066316480630633E-2</v>
      </c>
      <c r="Q43" s="195">
        <f t="shared" si="5"/>
        <v>-8.9999999999992752E-2</v>
      </c>
    </row>
    <row r="44" spans="1:17">
      <c r="A44" s="34" t="s">
        <v>86</v>
      </c>
      <c r="B44" s="194">
        <f>PPCL_NG!I44+PPCL_Spot!I44+GT_NG!I44+GT_Spot!I44+Bawana_NG!I44+Bawana_RLNG!I44+Bawana_Spot!I44</f>
        <v>84</v>
      </c>
      <c r="C44" s="194">
        <f>PPCL_NG!P44+PPCL_Spot!P44+GT_NG!P44+GT_Spot!P44+Bawana_NG!P44+Bawana_RLNG!P44+Bawana_Spot!P44</f>
        <v>84.049083388049894</v>
      </c>
      <c r="D44" s="195">
        <f t="shared" si="0"/>
        <v>-4.9083388049893983E-2</v>
      </c>
      <c r="E44" s="194">
        <f>PPCL_NG!J44+PPCL_Spot!J44+GT_NG!J44+GT_Spot!J44+Bawana_NG!J44+Bawana_RLNG!J44+Bawana_Spot!J44</f>
        <v>118.21000000000001</v>
      </c>
      <c r="F44" s="194">
        <f>PPCL_NG!Q44+PPCL_Spot!Q44+GT_NG!Q44+GT_Spot!Q44+Bawana_NG!Q44+Bawana_RLNG!Q44+Bawana_Spot!Q44</f>
        <v>118.21000000000001</v>
      </c>
      <c r="G44" s="195">
        <f t="shared" si="1"/>
        <v>0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5</v>
      </c>
      <c r="J44" s="195">
        <f t="shared" si="2"/>
        <v>0</v>
      </c>
      <c r="K44" s="194">
        <f>PPCL_NG!L44+PPCL_Spot!L44+GT_NG!L44+GT_Spot!L44+Bawana_NG!L44+Bawana_RLNG!L44+Bawana_Spot!L44</f>
        <v>8.01</v>
      </c>
      <c r="L44" s="194">
        <f>PPCL_NG!S44+PPCL_Spot!S44+GT_NG!S44+GT_Spot!S44+Bawana_NG!S44+Bawana_RLNG!S44+Bawana_Spot!S44</f>
        <v>8.0158502954694679</v>
      </c>
      <c r="M44" s="195">
        <f t="shared" si="3"/>
        <v>-5.8502954694681364E-3</v>
      </c>
      <c r="N44" s="194">
        <f>PPCL_NG!M44+PPCL_Spot!M44+GT_NG!M44+GT_Spot!M44+Bawana_NG!M44+Bawana_RLNG!M44+Bawana_Spot!M44</f>
        <v>50</v>
      </c>
      <c r="O44" s="194">
        <f>PPCL_NG!T44+PPCL_Spot!T44+GT_NG!T44+GT_Spot!T44+Bawana_NG!T44+Bawana_RLNG!T44+Bawana_Spot!T44</f>
        <v>50.035066316480631</v>
      </c>
      <c r="P44" s="195">
        <f t="shared" si="4"/>
        <v>-3.5066316480630633E-2</v>
      </c>
      <c r="Q44" s="195">
        <f t="shared" si="5"/>
        <v>-8.9999999999992752E-2</v>
      </c>
    </row>
    <row r="45" spans="1:17">
      <c r="A45" s="34" t="s">
        <v>87</v>
      </c>
      <c r="B45" s="194">
        <f>PPCL_NG!I45+PPCL_Spot!I45+GT_NG!I45+GT_Spot!I45+Bawana_NG!I45+Bawana_RLNG!I45+Bawana_Spot!I45</f>
        <v>84</v>
      </c>
      <c r="C45" s="194">
        <f>PPCL_NG!P45+PPCL_Spot!P45+GT_NG!P45+GT_Spot!P45+Bawana_NG!P45+Bawana_RLNG!P45+Bawana_Spot!P45</f>
        <v>84.049083388049894</v>
      </c>
      <c r="D45" s="195">
        <f t="shared" si="0"/>
        <v>-4.9083388049893983E-2</v>
      </c>
      <c r="E45" s="194">
        <f>PPCL_NG!J45+PPCL_Spot!J45+GT_NG!J45+GT_Spot!J45+Bawana_NG!J45+Bawana_RLNG!J45+Bawana_Spot!J45</f>
        <v>118.21000000000001</v>
      </c>
      <c r="F45" s="194">
        <f>PPCL_NG!Q45+PPCL_Spot!Q45+GT_NG!Q45+GT_Spot!Q45+Bawana_NG!Q45+Bawana_RLNG!Q45+Bawana_Spot!Q45</f>
        <v>118.21000000000001</v>
      </c>
      <c r="G45" s="195">
        <f t="shared" si="1"/>
        <v>0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5</v>
      </c>
      <c r="J45" s="195">
        <f t="shared" si="2"/>
        <v>0</v>
      </c>
      <c r="K45" s="194">
        <f>PPCL_NG!L45+PPCL_Spot!L45+GT_NG!L45+GT_Spot!L45+Bawana_NG!L45+Bawana_RLNG!L45+Bawana_Spot!L45</f>
        <v>8.01</v>
      </c>
      <c r="L45" s="194">
        <f>PPCL_NG!S45+PPCL_Spot!S45+GT_NG!S45+GT_Spot!S45+Bawana_NG!S45+Bawana_RLNG!S45+Bawana_Spot!S45</f>
        <v>8.0158502954694679</v>
      </c>
      <c r="M45" s="195">
        <f t="shared" si="3"/>
        <v>-5.8502954694681364E-3</v>
      </c>
      <c r="N45" s="194">
        <f>PPCL_NG!M45+PPCL_Spot!M45+GT_NG!M45+GT_Spot!M45+Bawana_NG!M45+Bawana_RLNG!M45+Bawana_Spot!M45</f>
        <v>50</v>
      </c>
      <c r="O45" s="194">
        <f>PPCL_NG!T45+PPCL_Spot!T45+GT_NG!T45+GT_Spot!T45+Bawana_NG!T45+Bawana_RLNG!T45+Bawana_Spot!T45</f>
        <v>50.035066316480631</v>
      </c>
      <c r="P45" s="195">
        <f t="shared" si="4"/>
        <v>-3.5066316480630633E-2</v>
      </c>
      <c r="Q45" s="195">
        <f t="shared" si="5"/>
        <v>-8.9999999999992752E-2</v>
      </c>
    </row>
    <row r="46" spans="1:17">
      <c r="A46" s="34" t="s">
        <v>88</v>
      </c>
      <c r="B46" s="194">
        <f>PPCL_NG!I46+PPCL_Spot!I46+GT_NG!I46+GT_Spot!I46+Bawana_NG!I46+Bawana_RLNG!I46+Bawana_Spot!I46</f>
        <v>84</v>
      </c>
      <c r="C46" s="194">
        <f>PPCL_NG!P46+PPCL_Spot!P46+GT_NG!P46+GT_Spot!P46+Bawana_NG!P46+Bawana_RLNG!P46+Bawana_Spot!P46</f>
        <v>84.049083388049894</v>
      </c>
      <c r="D46" s="195">
        <f t="shared" si="0"/>
        <v>-4.9083388049893983E-2</v>
      </c>
      <c r="E46" s="194">
        <f>PPCL_NG!J46+PPCL_Spot!J46+GT_NG!J46+GT_Spot!J46+Bawana_NG!J46+Bawana_RLNG!J46+Bawana_Spot!J46</f>
        <v>118.21000000000001</v>
      </c>
      <c r="F46" s="194">
        <f>PPCL_NG!Q46+PPCL_Spot!Q46+GT_NG!Q46+GT_Spot!Q46+Bawana_NG!Q46+Bawana_RLNG!Q46+Bawana_Spot!Q46</f>
        <v>118.21000000000001</v>
      </c>
      <c r="G46" s="195">
        <f t="shared" si="1"/>
        <v>0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5</v>
      </c>
      <c r="J46" s="195">
        <f t="shared" si="2"/>
        <v>0</v>
      </c>
      <c r="K46" s="194">
        <f>PPCL_NG!L46+PPCL_Spot!L46+GT_NG!L46+GT_Spot!L46+Bawana_NG!L46+Bawana_RLNG!L46+Bawana_Spot!L46</f>
        <v>8.01</v>
      </c>
      <c r="L46" s="194">
        <f>PPCL_NG!S46+PPCL_Spot!S46+GT_NG!S46+GT_Spot!S46+Bawana_NG!S46+Bawana_RLNG!S46+Bawana_Spot!S46</f>
        <v>8.0158502954694679</v>
      </c>
      <c r="M46" s="195">
        <f t="shared" si="3"/>
        <v>-5.8502954694681364E-3</v>
      </c>
      <c r="N46" s="194">
        <f>PPCL_NG!M46+PPCL_Spot!M46+GT_NG!M46+GT_Spot!M46+Bawana_NG!M46+Bawana_RLNG!M46+Bawana_Spot!M46</f>
        <v>50</v>
      </c>
      <c r="O46" s="194">
        <f>PPCL_NG!T46+PPCL_Spot!T46+GT_NG!T46+GT_Spot!T46+Bawana_NG!T46+Bawana_RLNG!T46+Bawana_Spot!T46</f>
        <v>50.035066316480631</v>
      </c>
      <c r="P46" s="195">
        <f t="shared" si="4"/>
        <v>-3.5066316480630633E-2</v>
      </c>
      <c r="Q46" s="195">
        <f t="shared" si="5"/>
        <v>-8.9999999999992752E-2</v>
      </c>
    </row>
    <row r="47" spans="1:17">
      <c r="A47" s="34" t="s">
        <v>89</v>
      </c>
      <c r="B47" s="194">
        <f>PPCL_NG!I47+PPCL_Spot!I47+GT_NG!I47+GT_Spot!I47+Bawana_NG!I47+Bawana_RLNG!I47+Bawana_Spot!I47</f>
        <v>96.460000000000008</v>
      </c>
      <c r="C47" s="194">
        <f>PPCL_NG!P47+PPCL_Spot!P47+GT_NG!P47+GT_Spot!P47+Bawana_NG!P47+Bawana_RLNG!P47+Bawana_Spot!P47</f>
        <v>96.48608058608059</v>
      </c>
      <c r="D47" s="195">
        <f t="shared" si="0"/>
        <v>-2.6080586080581725E-2</v>
      </c>
      <c r="E47" s="194">
        <f>PPCL_NG!J47+PPCL_Spot!J47+GT_NG!J47+GT_Spot!J47+Bawana_NG!J47+Bawana_RLNG!J47+Bawana_Spot!J47</f>
        <v>96.62</v>
      </c>
      <c r="F47" s="194">
        <f>PPCL_NG!Q47+PPCL_Spot!Q47+GT_NG!Q47+GT_Spot!Q47+Bawana_NG!Q47+Bawana_RLNG!Q47+Bawana_Spot!Q47</f>
        <v>96.654788069073788</v>
      </c>
      <c r="G47" s="195">
        <f t="shared" si="1"/>
        <v>-3.4788069073783845E-2</v>
      </c>
      <c r="H47" s="194">
        <f>PPCL_NG!K47+PPCL_Spot!K47+GT_NG!K47+GT_Spot!K47+Bawana_NG!K47+Bawana_RLNG!K47+Bawana_Spot!K47</f>
        <v>5</v>
      </c>
      <c r="I47" s="194">
        <f>PPCL_NG!R47+PPCL_Spot!R47+GT_NG!R47+GT_Spot!R47+Bawana_NG!R47+Bawana_RLNG!R47+Bawana_Spot!R47</f>
        <v>5</v>
      </c>
      <c r="J47" s="195">
        <f t="shared" si="2"/>
        <v>0</v>
      </c>
      <c r="K47" s="194">
        <f>PPCL_NG!L47+PPCL_Spot!L47+GT_NG!L47+GT_Spot!L47+Bawana_NG!L47+Bawana_RLNG!L47+Bawana_Spot!L47</f>
        <v>8.01</v>
      </c>
      <c r="L47" s="194">
        <f>PPCL_NG!S47+PPCL_Spot!S47+GT_NG!S47+GT_Spot!S47+Bawana_NG!S47+Bawana_RLNG!S47+Bawana_Spot!S47</f>
        <v>8.01</v>
      </c>
      <c r="M47" s="195">
        <f t="shared" si="3"/>
        <v>0</v>
      </c>
      <c r="N47" s="194">
        <f>PPCL_NG!M47+PPCL_Spot!M47+GT_NG!M47+GT_Spot!M47+Bawana_NG!M47+Bawana_RLNG!M47+Bawana_Spot!M47</f>
        <v>59.14</v>
      </c>
      <c r="O47" s="194">
        <f>PPCL_NG!T47+PPCL_Spot!T47+GT_NG!T47+GT_Spot!T47+Bawana_NG!T47+Bawana_RLNG!T47+Bawana_Spot!T47</f>
        <v>59.159131344845633</v>
      </c>
      <c r="P47" s="195">
        <f t="shared" si="4"/>
        <v>-1.9131344845632725E-2</v>
      </c>
      <c r="Q47" s="195">
        <f t="shared" si="5"/>
        <v>-7.9999999999998295E-2</v>
      </c>
    </row>
    <row r="48" spans="1:17">
      <c r="A48" s="34" t="s">
        <v>90</v>
      </c>
      <c r="B48" s="194">
        <f>PPCL_NG!I48+PPCL_Spot!I48+GT_NG!I48+GT_Spot!I48+Bawana_NG!I48+Bawana_RLNG!I48+Bawana_Spot!I48</f>
        <v>96.460000000000008</v>
      </c>
      <c r="C48" s="194">
        <f>PPCL_NG!P48+PPCL_Spot!P48+GT_NG!P48+GT_Spot!P48+Bawana_NG!P48+Bawana_RLNG!P48+Bawana_Spot!P48</f>
        <v>96.48608058608059</v>
      </c>
      <c r="D48" s="195">
        <f t="shared" si="0"/>
        <v>-2.6080586080581725E-2</v>
      </c>
      <c r="E48" s="194">
        <f>PPCL_NG!J48+PPCL_Spot!J48+GT_NG!J48+GT_Spot!J48+Bawana_NG!J48+Bawana_RLNG!J48+Bawana_Spot!J48</f>
        <v>96.62</v>
      </c>
      <c r="F48" s="194">
        <f>PPCL_NG!Q48+PPCL_Spot!Q48+GT_NG!Q48+GT_Spot!Q48+Bawana_NG!Q48+Bawana_RLNG!Q48+Bawana_Spot!Q48</f>
        <v>96.654788069073788</v>
      </c>
      <c r="G48" s="195">
        <f t="shared" si="1"/>
        <v>-3.4788069073783845E-2</v>
      </c>
      <c r="H48" s="194">
        <f>PPCL_NG!K48+PPCL_Spot!K48+GT_NG!K48+GT_Spot!K48+Bawana_NG!K48+Bawana_RLNG!K48+Bawana_Spot!K48</f>
        <v>5</v>
      </c>
      <c r="I48" s="194">
        <f>PPCL_NG!R48+PPCL_Spot!R48+GT_NG!R48+GT_Spot!R48+Bawana_NG!R48+Bawana_RLNG!R48+Bawana_Spot!R48</f>
        <v>5</v>
      </c>
      <c r="J48" s="195">
        <f t="shared" si="2"/>
        <v>0</v>
      </c>
      <c r="K48" s="194">
        <f>PPCL_NG!L48+PPCL_Spot!L48+GT_NG!L48+GT_Spot!L48+Bawana_NG!L48+Bawana_RLNG!L48+Bawana_Spot!L48</f>
        <v>8.01</v>
      </c>
      <c r="L48" s="194">
        <f>PPCL_NG!S48+PPCL_Spot!S48+GT_NG!S48+GT_Spot!S48+Bawana_NG!S48+Bawana_RLNG!S48+Bawana_Spot!S48</f>
        <v>8.01</v>
      </c>
      <c r="M48" s="195">
        <f t="shared" si="3"/>
        <v>0</v>
      </c>
      <c r="N48" s="194">
        <f>PPCL_NG!M48+PPCL_Spot!M48+GT_NG!M48+GT_Spot!M48+Bawana_NG!M48+Bawana_RLNG!M48+Bawana_Spot!M48</f>
        <v>59.14</v>
      </c>
      <c r="O48" s="194">
        <f>PPCL_NG!T48+PPCL_Spot!T48+GT_NG!T48+GT_Spot!T48+Bawana_NG!T48+Bawana_RLNG!T48+Bawana_Spot!T48</f>
        <v>59.159131344845633</v>
      </c>
      <c r="P48" s="195">
        <f t="shared" si="4"/>
        <v>-1.9131344845632725E-2</v>
      </c>
      <c r="Q48" s="195">
        <f t="shared" si="5"/>
        <v>-7.9999999999998295E-2</v>
      </c>
    </row>
    <row r="49" spans="1:17">
      <c r="A49" s="34" t="s">
        <v>91</v>
      </c>
      <c r="B49" s="194">
        <f>PPCL_NG!I49+PPCL_Spot!I49+GT_NG!I49+GT_Spot!I49+Bawana_NG!I49+Bawana_RLNG!I49+Bawana_Spot!I49</f>
        <v>96.460000000000008</v>
      </c>
      <c r="C49" s="194">
        <f>PPCL_NG!P49+PPCL_Spot!P49+GT_NG!P49+GT_Spot!P49+Bawana_NG!P49+Bawana_RLNG!P49+Bawana_Spot!P49</f>
        <v>96.490865006459941</v>
      </c>
      <c r="D49" s="195">
        <f t="shared" si="0"/>
        <v>-3.0865006459933397E-2</v>
      </c>
      <c r="E49" s="194">
        <f>PPCL_NG!J49+PPCL_Spot!J49+GT_NG!J49+GT_Spot!J49+Bawana_NG!J49+Bawana_RLNG!J49+Bawana_Spot!J49</f>
        <v>96.62</v>
      </c>
      <c r="F49" s="194">
        <f>PPCL_NG!Q49+PPCL_Spot!Q49+GT_NG!Q49+GT_Spot!Q49+Bawana_NG!Q49+Bawana_RLNG!Q49+Bawana_Spot!Q49</f>
        <v>96.654788069073788</v>
      </c>
      <c r="G49" s="195">
        <f t="shared" si="1"/>
        <v>-3.4788069073783845E-2</v>
      </c>
      <c r="H49" s="194">
        <f>PPCL_NG!K49+PPCL_Spot!K49+GT_NG!K49+GT_Spot!K49+Bawana_NG!K49+Bawana_RLNG!K49+Bawana_Spot!K49</f>
        <v>5</v>
      </c>
      <c r="I49" s="194">
        <f>PPCL_NG!R49+PPCL_Spot!R49+GT_NG!R49+GT_Spot!R49+Bawana_NG!R49+Bawana_RLNG!R49+Bawana_Spot!R49</f>
        <v>5.0002768550212471</v>
      </c>
      <c r="J49" s="195">
        <f t="shared" si="2"/>
        <v>-2.7685502124707995E-4</v>
      </c>
      <c r="K49" s="194">
        <f>PPCL_NG!L49+PPCL_Spot!L49+GT_NG!L49+GT_Spot!L49+Bawana_NG!L49+Bawana_RLNG!L49+Bawana_Spot!L49</f>
        <v>13.63</v>
      </c>
      <c r="L49" s="194">
        <f>PPCL_NG!S49+PPCL_Spot!S49+GT_NG!S49+GT_Spot!S49+Bawana_NG!S49+Bawana_RLNG!S49+Bawana_Spot!S49</f>
        <v>13.631316277492532</v>
      </c>
      <c r="M49" s="195">
        <f t="shared" si="3"/>
        <v>-1.3162774925312704E-3</v>
      </c>
      <c r="N49" s="194">
        <f>PPCL_NG!M49+PPCL_Spot!M49+GT_NG!M49+GT_Spot!M49+Bawana_NG!M49+Bawana_RLNG!M49+Bawana_Spot!M49</f>
        <v>59.14</v>
      </c>
      <c r="O49" s="194">
        <f>PPCL_NG!T49+PPCL_Spot!T49+GT_NG!T49+GT_Spot!T49+Bawana_NG!T49+Bawana_RLNG!T49+Bawana_Spot!T49</f>
        <v>59.16275379195249</v>
      </c>
      <c r="P49" s="195">
        <f t="shared" si="4"/>
        <v>-2.2753791952489166E-2</v>
      </c>
      <c r="Q49" s="195">
        <f t="shared" si="5"/>
        <v>-8.9999999999984759E-2</v>
      </c>
    </row>
    <row r="50" spans="1:17">
      <c r="A50" s="34" t="s">
        <v>92</v>
      </c>
      <c r="B50" s="194">
        <f>PPCL_NG!I50+PPCL_Spot!I50+GT_NG!I50+GT_Spot!I50+Bawana_NG!I50+Bawana_RLNG!I50+Bawana_Spot!I50</f>
        <v>96.460000000000008</v>
      </c>
      <c r="C50" s="194">
        <f>PPCL_NG!P50+PPCL_Spot!P50+GT_NG!P50+GT_Spot!P50+Bawana_NG!P50+Bawana_RLNG!P50+Bawana_Spot!P50</f>
        <v>96.490865006459941</v>
      </c>
      <c r="D50" s="195">
        <f t="shared" si="0"/>
        <v>-3.0865006459933397E-2</v>
      </c>
      <c r="E50" s="194">
        <f>PPCL_NG!J50+PPCL_Spot!J50+GT_NG!J50+GT_Spot!J50+Bawana_NG!J50+Bawana_RLNG!J50+Bawana_Spot!J50</f>
        <v>96.62</v>
      </c>
      <c r="F50" s="194">
        <f>PPCL_NG!Q50+PPCL_Spot!Q50+GT_NG!Q50+GT_Spot!Q50+Bawana_NG!Q50+Bawana_RLNG!Q50+Bawana_Spot!Q50</f>
        <v>96.654788069073788</v>
      </c>
      <c r="G50" s="195">
        <f t="shared" si="1"/>
        <v>-3.4788069073783845E-2</v>
      </c>
      <c r="H50" s="194">
        <f>PPCL_NG!K50+PPCL_Spot!K50+GT_NG!K50+GT_Spot!K50+Bawana_NG!K50+Bawana_RLNG!K50+Bawana_Spot!K50</f>
        <v>5</v>
      </c>
      <c r="I50" s="194">
        <f>PPCL_NG!R50+PPCL_Spot!R50+GT_NG!R50+GT_Spot!R50+Bawana_NG!R50+Bawana_RLNG!R50+Bawana_Spot!R50</f>
        <v>5.0002768550212471</v>
      </c>
      <c r="J50" s="195">
        <f t="shared" si="2"/>
        <v>-2.7685502124707995E-4</v>
      </c>
      <c r="K50" s="194">
        <f>PPCL_NG!L50+PPCL_Spot!L50+GT_NG!L50+GT_Spot!L50+Bawana_NG!L50+Bawana_RLNG!L50+Bawana_Spot!L50</f>
        <v>13.63</v>
      </c>
      <c r="L50" s="194">
        <f>PPCL_NG!S50+PPCL_Spot!S50+GT_NG!S50+GT_Spot!S50+Bawana_NG!S50+Bawana_RLNG!S50+Bawana_Spot!S50</f>
        <v>13.631316277492532</v>
      </c>
      <c r="M50" s="195">
        <f t="shared" si="3"/>
        <v>-1.3162774925312704E-3</v>
      </c>
      <c r="N50" s="194">
        <f>PPCL_NG!M50+PPCL_Spot!M50+GT_NG!M50+GT_Spot!M50+Bawana_NG!M50+Bawana_RLNG!M50+Bawana_Spot!M50</f>
        <v>59.14</v>
      </c>
      <c r="O50" s="194">
        <f>PPCL_NG!T50+PPCL_Spot!T50+GT_NG!T50+GT_Spot!T50+Bawana_NG!T50+Bawana_RLNG!T50+Bawana_Spot!T50</f>
        <v>59.16275379195249</v>
      </c>
      <c r="P50" s="195">
        <f t="shared" si="4"/>
        <v>-2.2753791952489166E-2</v>
      </c>
      <c r="Q50" s="195">
        <f t="shared" si="5"/>
        <v>-8.9999999999984759E-2</v>
      </c>
    </row>
    <row r="51" spans="1:17">
      <c r="A51" s="34" t="s">
        <v>93</v>
      </c>
      <c r="B51" s="194">
        <f>PPCL_NG!I51+PPCL_Spot!I51+GT_NG!I51+GT_Spot!I51+Bawana_NG!I51+Bawana_RLNG!I51+Bawana_Spot!I51</f>
        <v>99.99</v>
      </c>
      <c r="C51" s="194">
        <f>PPCL_NG!P51+PPCL_Spot!P51+GT_NG!P51+GT_Spot!P51+Bawana_NG!P51+Bawana_RLNG!P51+Bawana_Spot!P51</f>
        <v>100.0866036249015</v>
      </c>
      <c r="D51" s="195">
        <f t="shared" si="0"/>
        <v>-9.6603624901504759E-2</v>
      </c>
      <c r="E51" s="194">
        <f>PPCL_NG!J51+PPCL_Spot!J51+GT_NG!J51+GT_Spot!J51+Bawana_NG!J51+Bawana_RLNG!J51+Bawana_Spot!J51</f>
        <v>95.75</v>
      </c>
      <c r="F51" s="194">
        <f>PPCL_NG!Q51+PPCL_Spot!Q51+GT_NG!Q51+GT_Spot!Q51+Bawana_NG!Q51+Bawana_RLNG!Q51+Bawana_Spot!Q51</f>
        <v>95.802863146834781</v>
      </c>
      <c r="G51" s="195">
        <f t="shared" si="1"/>
        <v>-5.2863146834781105E-2</v>
      </c>
      <c r="H51" s="194">
        <f>PPCL_NG!K51+PPCL_Spot!K51+GT_NG!K51+GT_Spot!K51+Bawana_NG!K51+Bawana_RLNG!K51+Bawana_Spot!K51</f>
        <v>5</v>
      </c>
      <c r="I51" s="194">
        <f>PPCL_NG!R51+PPCL_Spot!R51+GT_NG!R51+GT_Spot!R51+Bawana_NG!R51+Bawana_RLNG!R51+Bawana_Spot!R51</f>
        <v>5</v>
      </c>
      <c r="J51" s="195">
        <f t="shared" si="2"/>
        <v>0</v>
      </c>
      <c r="K51" s="194">
        <f>PPCL_NG!L51+PPCL_Spot!L51+GT_NG!L51+GT_Spot!L51+Bawana_NG!L51+Bawana_RLNG!L51+Bawana_Spot!L51</f>
        <v>13.67</v>
      </c>
      <c r="L51" s="194">
        <f>PPCL_NG!S51+PPCL_Spot!S51+GT_NG!S51+GT_Spot!S51+Bawana_NG!S51+Bawana_RLNG!S51+Bawana_Spot!S51</f>
        <v>13.681539269766219</v>
      </c>
      <c r="M51" s="195">
        <f t="shared" si="3"/>
        <v>-1.1539269766219107E-2</v>
      </c>
      <c r="N51" s="194">
        <f>PPCL_NG!M51+PPCL_Spot!M51+GT_NG!M51+GT_Spot!M51+Bawana_NG!M51+Bawana_RLNG!M51+Bawana_Spot!M51</f>
        <v>61.42</v>
      </c>
      <c r="O51" s="194">
        <f>PPCL_NG!T51+PPCL_Spot!T51+GT_NG!T51+GT_Spot!T51+Bawana_NG!T51+Bawana_RLNG!T51+Bawana_Spot!T51</f>
        <v>61.488993958497502</v>
      </c>
      <c r="P51" s="195">
        <f t="shared" si="4"/>
        <v>-6.8993958497500785E-2</v>
      </c>
      <c r="Q51" s="195">
        <f t="shared" si="5"/>
        <v>-0.23000000000000576</v>
      </c>
    </row>
    <row r="52" spans="1:17">
      <c r="A52" s="34" t="s">
        <v>94</v>
      </c>
      <c r="B52" s="194">
        <f>PPCL_NG!I52+PPCL_Spot!I52+GT_NG!I52+GT_Spot!I52+Bawana_NG!I52+Bawana_RLNG!I52+Bawana_Spot!I52</f>
        <v>99.99</v>
      </c>
      <c r="C52" s="194">
        <f>PPCL_NG!P52+PPCL_Spot!P52+GT_NG!P52+GT_Spot!P52+Bawana_NG!P52+Bawana_RLNG!P52+Bawana_Spot!P52</f>
        <v>100.0866036249015</v>
      </c>
      <c r="D52" s="195">
        <f t="shared" si="0"/>
        <v>-9.6603624901504759E-2</v>
      </c>
      <c r="E52" s="194">
        <f>PPCL_NG!J52+PPCL_Spot!J52+GT_NG!J52+GT_Spot!J52+Bawana_NG!J52+Bawana_RLNG!J52+Bawana_Spot!J52</f>
        <v>95.75</v>
      </c>
      <c r="F52" s="194">
        <f>PPCL_NG!Q52+PPCL_Spot!Q52+GT_NG!Q52+GT_Spot!Q52+Bawana_NG!Q52+Bawana_RLNG!Q52+Bawana_Spot!Q52</f>
        <v>95.802863146834781</v>
      </c>
      <c r="G52" s="195">
        <f t="shared" si="1"/>
        <v>-5.2863146834781105E-2</v>
      </c>
      <c r="H52" s="194">
        <f>PPCL_NG!K52+PPCL_Spot!K52+GT_NG!K52+GT_Spot!K52+Bawana_NG!K52+Bawana_RLNG!K52+Bawana_Spot!K52</f>
        <v>5</v>
      </c>
      <c r="I52" s="194">
        <f>PPCL_NG!R52+PPCL_Spot!R52+GT_NG!R52+GT_Spot!R52+Bawana_NG!R52+Bawana_RLNG!R52+Bawana_Spot!R52</f>
        <v>5</v>
      </c>
      <c r="J52" s="195">
        <f t="shared" si="2"/>
        <v>0</v>
      </c>
      <c r="K52" s="194">
        <f>PPCL_NG!L52+PPCL_Spot!L52+GT_NG!L52+GT_Spot!L52+Bawana_NG!L52+Bawana_RLNG!L52+Bawana_Spot!L52</f>
        <v>13.67</v>
      </c>
      <c r="L52" s="194">
        <f>PPCL_NG!S52+PPCL_Spot!S52+GT_NG!S52+GT_Spot!S52+Bawana_NG!S52+Bawana_RLNG!S52+Bawana_Spot!S52</f>
        <v>13.681539269766219</v>
      </c>
      <c r="M52" s="195">
        <f t="shared" si="3"/>
        <v>-1.1539269766219107E-2</v>
      </c>
      <c r="N52" s="194">
        <f>PPCL_NG!M52+PPCL_Spot!M52+GT_NG!M52+GT_Spot!M52+Bawana_NG!M52+Bawana_RLNG!M52+Bawana_Spot!M52</f>
        <v>61.42</v>
      </c>
      <c r="O52" s="194">
        <f>PPCL_NG!T52+PPCL_Spot!T52+GT_NG!T52+GT_Spot!T52+Bawana_NG!T52+Bawana_RLNG!T52+Bawana_Spot!T52</f>
        <v>61.488993958497502</v>
      </c>
      <c r="P52" s="195">
        <f t="shared" si="4"/>
        <v>-6.8993958497500785E-2</v>
      </c>
      <c r="Q52" s="195">
        <f t="shared" si="5"/>
        <v>-0.23000000000000576</v>
      </c>
    </row>
    <row r="53" spans="1:17">
      <c r="A53" s="34" t="s">
        <v>95</v>
      </c>
      <c r="B53" s="194">
        <f>PPCL_NG!I53+PPCL_Spot!I53+GT_NG!I53+GT_Spot!I53+Bawana_NG!I53+Bawana_RLNG!I53+Bawana_Spot!I53</f>
        <v>99.99</v>
      </c>
      <c r="C53" s="194">
        <f>PPCL_NG!P53+PPCL_Spot!P53+GT_NG!P53+GT_Spot!P53+Bawana_NG!P53+Bawana_RLNG!P53+Bawana_Spot!P53</f>
        <v>100.09138804528085</v>
      </c>
      <c r="D53" s="195">
        <f t="shared" si="0"/>
        <v>-0.10138804528085643</v>
      </c>
      <c r="E53" s="194">
        <f>PPCL_NG!J53+PPCL_Spot!J53+GT_NG!J53+GT_Spot!J53+Bawana_NG!J53+Bawana_RLNG!J53+Bawana_Spot!J53</f>
        <v>88.75</v>
      </c>
      <c r="F53" s="194">
        <f>PPCL_NG!Q53+PPCL_Spot!Q53+GT_NG!Q53+GT_Spot!Q53+Bawana_NG!Q53+Bawana_RLNG!Q53+Bawana_Spot!Q53</f>
        <v>88.802863146834781</v>
      </c>
      <c r="G53" s="195">
        <f t="shared" si="1"/>
        <v>-5.2863146834781105E-2</v>
      </c>
      <c r="H53" s="194">
        <f>PPCL_NG!K53+PPCL_Spot!K53+GT_NG!K53+GT_Spot!K53+Bawana_NG!K53+Bawana_RLNG!K53+Bawana_Spot!K53</f>
        <v>5</v>
      </c>
      <c r="I53" s="194">
        <f>PPCL_NG!R53+PPCL_Spot!R53+GT_NG!R53+GT_Spot!R53+Bawana_NG!R53+Bawana_RLNG!R53+Bawana_Spot!R53</f>
        <v>5.0002768550212471</v>
      </c>
      <c r="J53" s="195">
        <f t="shared" si="2"/>
        <v>-2.7685502124707995E-4</v>
      </c>
      <c r="K53" s="194">
        <f>PPCL_NG!L53+PPCL_Spot!L53+GT_NG!L53+GT_Spot!L53+Bawana_NG!L53+Bawana_RLNG!L53+Bawana_Spot!L53</f>
        <v>15.540000000000001</v>
      </c>
      <c r="L53" s="194">
        <f>PPCL_NG!S53+PPCL_Spot!S53+GT_NG!S53+GT_Spot!S53+Bawana_NG!S53+Bawana_RLNG!S53+Bawana_Spot!S53</f>
        <v>15.552855547258751</v>
      </c>
      <c r="M53" s="195">
        <f t="shared" si="3"/>
        <v>-1.2855547258750377E-2</v>
      </c>
      <c r="N53" s="194">
        <f>PPCL_NG!M53+PPCL_Spot!M53+GT_NG!M53+GT_Spot!M53+Bawana_NG!M53+Bawana_RLNG!M53+Bawana_Spot!M53</f>
        <v>61.42</v>
      </c>
      <c r="O53" s="194">
        <f>PPCL_NG!T53+PPCL_Spot!T53+GT_NG!T53+GT_Spot!T53+Bawana_NG!T53+Bawana_RLNG!T53+Bawana_Spot!T53</f>
        <v>61.492616405604359</v>
      </c>
      <c r="P53" s="195">
        <f t="shared" si="4"/>
        <v>-7.2616405604357226E-2</v>
      </c>
      <c r="Q53" s="195">
        <f t="shared" si="5"/>
        <v>-0.23999999999999222</v>
      </c>
    </row>
    <row r="54" spans="1:17">
      <c r="A54" s="34" t="s">
        <v>96</v>
      </c>
      <c r="B54" s="194">
        <f>PPCL_NG!I54+PPCL_Spot!I54+GT_NG!I54+GT_Spot!I54+Bawana_NG!I54+Bawana_RLNG!I54+Bawana_Spot!I54</f>
        <v>99.99</v>
      </c>
      <c r="C54" s="194">
        <f>PPCL_NG!P54+PPCL_Spot!P54+GT_NG!P54+GT_Spot!P54+Bawana_NG!P54+Bawana_RLNG!P54+Bawana_Spot!P54</f>
        <v>100.09138804528085</v>
      </c>
      <c r="D54" s="195">
        <f t="shared" si="0"/>
        <v>-0.10138804528085643</v>
      </c>
      <c r="E54" s="194">
        <f>PPCL_NG!J54+PPCL_Spot!J54+GT_NG!J54+GT_Spot!J54+Bawana_NG!J54+Bawana_RLNG!J54+Bawana_Spot!J54</f>
        <v>88.75</v>
      </c>
      <c r="F54" s="194">
        <f>PPCL_NG!Q54+PPCL_Spot!Q54+GT_NG!Q54+GT_Spot!Q54+Bawana_NG!Q54+Bawana_RLNG!Q54+Bawana_Spot!Q54</f>
        <v>88.802863146834781</v>
      </c>
      <c r="G54" s="195">
        <f t="shared" si="1"/>
        <v>-5.2863146834781105E-2</v>
      </c>
      <c r="H54" s="194">
        <f>PPCL_NG!K54+PPCL_Spot!K54+GT_NG!K54+GT_Spot!K54+Bawana_NG!K54+Bawana_RLNG!K54+Bawana_Spot!K54</f>
        <v>5</v>
      </c>
      <c r="I54" s="194">
        <f>PPCL_NG!R54+PPCL_Spot!R54+GT_NG!R54+GT_Spot!R54+Bawana_NG!R54+Bawana_RLNG!R54+Bawana_Spot!R54</f>
        <v>5.0002768550212471</v>
      </c>
      <c r="J54" s="195">
        <f t="shared" si="2"/>
        <v>-2.7685502124707995E-4</v>
      </c>
      <c r="K54" s="194">
        <f>PPCL_NG!L54+PPCL_Spot!L54+GT_NG!L54+GT_Spot!L54+Bawana_NG!L54+Bawana_RLNG!L54+Bawana_Spot!L54</f>
        <v>15.540000000000001</v>
      </c>
      <c r="L54" s="194">
        <f>PPCL_NG!S54+PPCL_Spot!S54+GT_NG!S54+GT_Spot!S54+Bawana_NG!S54+Bawana_RLNG!S54+Bawana_Spot!S54</f>
        <v>15.552855547258751</v>
      </c>
      <c r="M54" s="195">
        <f t="shared" si="3"/>
        <v>-1.2855547258750377E-2</v>
      </c>
      <c r="N54" s="194">
        <f>PPCL_NG!M54+PPCL_Spot!M54+GT_NG!M54+GT_Spot!M54+Bawana_NG!M54+Bawana_RLNG!M54+Bawana_Spot!M54</f>
        <v>61.42</v>
      </c>
      <c r="O54" s="194">
        <f>PPCL_NG!T54+PPCL_Spot!T54+GT_NG!T54+GT_Spot!T54+Bawana_NG!T54+Bawana_RLNG!T54+Bawana_Spot!T54</f>
        <v>61.492616405604359</v>
      </c>
      <c r="P54" s="195">
        <f t="shared" si="4"/>
        <v>-7.2616405604357226E-2</v>
      </c>
      <c r="Q54" s="195">
        <f t="shared" si="5"/>
        <v>-0.23999999999999222</v>
      </c>
    </row>
    <row r="55" spans="1:17">
      <c r="A55" s="34" t="s">
        <v>97</v>
      </c>
      <c r="B55" s="194">
        <f>PPCL_NG!I55+PPCL_Spot!I55+GT_NG!I55+GT_Spot!I55+Bawana_NG!I55+Bawana_RLNG!I55+Bawana_Spot!I55</f>
        <v>100.00999999999999</v>
      </c>
      <c r="C55" s="194">
        <f>PPCL_NG!P55+PPCL_Spot!P55+GT_NG!P55+GT_Spot!P55+Bawana_NG!P55+Bawana_RLNG!P55+Bawana_Spot!P55</f>
        <v>100.11049325964062</v>
      </c>
      <c r="D55" s="195">
        <f t="shared" si="0"/>
        <v>-0.10049325964062916</v>
      </c>
      <c r="E55" s="194">
        <f>PPCL_NG!J55+PPCL_Spot!J55+GT_NG!J55+GT_Spot!J55+Bawana_NG!J55+Bawana_RLNG!J55+Bawana_Spot!J55</f>
        <v>57.34</v>
      </c>
      <c r="F55" s="194">
        <f>PPCL_NG!Q55+PPCL_Spot!Q55+GT_NG!Q55+GT_Spot!Q55+Bawana_NG!Q55+Bawana_RLNG!Q55+Bawana_Spot!Q55</f>
        <v>57.395112579731403</v>
      </c>
      <c r="G55" s="195">
        <f t="shared" si="1"/>
        <v>-5.5112579731400047E-2</v>
      </c>
      <c r="H55" s="194">
        <f>PPCL_NG!K55+PPCL_Spot!K55+GT_NG!K55+GT_Spot!K55+Bawana_NG!K55+Bawana_RLNG!K55+Bawana_Spot!K55</f>
        <v>5</v>
      </c>
      <c r="I55" s="194">
        <f>PPCL_NG!R55+PPCL_Spot!R55+GT_NG!R55+GT_Spot!R55+Bawana_NG!R55+Bawana_RLNG!R55+Bawana_Spot!R55</f>
        <v>5.0002314707652413</v>
      </c>
      <c r="J55" s="195">
        <f t="shared" si="2"/>
        <v>-2.3147076524132615E-4</v>
      </c>
      <c r="K55" s="194">
        <f>PPCL_NG!L55+PPCL_Spot!L55+GT_NG!L55+GT_Spot!L55+Bawana_NG!L55+Bawana_RLNG!L55+Bawana_Spot!L55</f>
        <v>21.6</v>
      </c>
      <c r="L55" s="194">
        <f>PPCL_NG!S55+PPCL_Spot!S55+GT_NG!S55+GT_Spot!S55+Bawana_NG!S55+Bawana_RLNG!S55+Bawana_Spot!S55</f>
        <v>21.612450801639742</v>
      </c>
      <c r="M55" s="195">
        <f t="shared" si="3"/>
        <v>-1.2450801639740661E-2</v>
      </c>
      <c r="N55" s="194">
        <f>PPCL_NG!M55+PPCL_Spot!M55+GT_NG!M55+GT_Spot!M55+Bawana_NG!M55+Bawana_RLNG!M55+Bawana_Spot!M55</f>
        <v>70.13</v>
      </c>
      <c r="O55" s="194">
        <f>PPCL_NG!T55+PPCL_Spot!T55+GT_NG!T55+GT_Spot!T55+Bawana_NG!T55+Bawana_RLNG!T55+Bawana_Spot!T55</f>
        <v>70.201711888222974</v>
      </c>
      <c r="P55" s="195">
        <f t="shared" si="4"/>
        <v>-7.1711888222978359E-2</v>
      </c>
      <c r="Q55" s="195">
        <f t="shared" si="5"/>
        <v>-0.23999999999998956</v>
      </c>
    </row>
    <row r="56" spans="1:17">
      <c r="A56" s="34" t="s">
        <v>98</v>
      </c>
      <c r="B56" s="194">
        <f>PPCL_NG!I56+PPCL_Spot!I56+GT_NG!I56+GT_Spot!I56+Bawana_NG!I56+Bawana_RLNG!I56+Bawana_Spot!I56</f>
        <v>100.00999999999999</v>
      </c>
      <c r="C56" s="194">
        <f>PPCL_NG!P56+PPCL_Spot!P56+GT_NG!P56+GT_Spot!P56+Bawana_NG!P56+Bawana_RLNG!P56+Bawana_Spot!P56</f>
        <v>100.11049325964062</v>
      </c>
      <c r="D56" s="195">
        <f t="shared" si="0"/>
        <v>-0.10049325964062916</v>
      </c>
      <c r="E56" s="194">
        <f>PPCL_NG!J56+PPCL_Spot!J56+GT_NG!J56+GT_Spot!J56+Bawana_NG!J56+Bawana_RLNG!J56+Bawana_Spot!J56</f>
        <v>57.34</v>
      </c>
      <c r="F56" s="194">
        <f>PPCL_NG!Q56+PPCL_Spot!Q56+GT_NG!Q56+GT_Spot!Q56+Bawana_NG!Q56+Bawana_RLNG!Q56+Bawana_Spot!Q56</f>
        <v>57.395112579731403</v>
      </c>
      <c r="G56" s="195">
        <f t="shared" si="1"/>
        <v>-5.5112579731400047E-2</v>
      </c>
      <c r="H56" s="194">
        <f>PPCL_NG!K56+PPCL_Spot!K56+GT_NG!K56+GT_Spot!K56+Bawana_NG!K56+Bawana_RLNG!K56+Bawana_Spot!K56</f>
        <v>5</v>
      </c>
      <c r="I56" s="194">
        <f>PPCL_NG!R56+PPCL_Spot!R56+GT_NG!R56+GT_Spot!R56+Bawana_NG!R56+Bawana_RLNG!R56+Bawana_Spot!R56</f>
        <v>5.0002314707652413</v>
      </c>
      <c r="J56" s="195">
        <f t="shared" si="2"/>
        <v>-2.3147076524132615E-4</v>
      </c>
      <c r="K56" s="194">
        <f>PPCL_NG!L56+PPCL_Spot!L56+GT_NG!L56+GT_Spot!L56+Bawana_NG!L56+Bawana_RLNG!L56+Bawana_Spot!L56</f>
        <v>21.6</v>
      </c>
      <c r="L56" s="194">
        <f>PPCL_NG!S56+PPCL_Spot!S56+GT_NG!S56+GT_Spot!S56+Bawana_NG!S56+Bawana_RLNG!S56+Bawana_Spot!S56</f>
        <v>21.612450801639742</v>
      </c>
      <c r="M56" s="195">
        <f t="shared" si="3"/>
        <v>-1.2450801639740661E-2</v>
      </c>
      <c r="N56" s="194">
        <f>PPCL_NG!M56+PPCL_Spot!M56+GT_NG!M56+GT_Spot!M56+Bawana_NG!M56+Bawana_RLNG!M56+Bawana_Spot!M56</f>
        <v>70.13</v>
      </c>
      <c r="O56" s="194">
        <f>PPCL_NG!T56+PPCL_Spot!T56+GT_NG!T56+GT_Spot!T56+Bawana_NG!T56+Bawana_RLNG!T56+Bawana_Spot!T56</f>
        <v>70.201711888222974</v>
      </c>
      <c r="P56" s="195">
        <f t="shared" si="4"/>
        <v>-7.1711888222978359E-2</v>
      </c>
      <c r="Q56" s="195">
        <f t="shared" si="5"/>
        <v>-0.23999999999998956</v>
      </c>
    </row>
    <row r="57" spans="1:17">
      <c r="A57" s="34" t="s">
        <v>99</v>
      </c>
      <c r="B57" s="194">
        <f>PPCL_NG!I57+PPCL_Spot!I57+GT_NG!I57+GT_Spot!I57+Bawana_NG!I57+Bawana_RLNG!I57+Bawana_Spot!I57</f>
        <v>99.59</v>
      </c>
      <c r="C57" s="194">
        <f>PPCL_NG!P57+PPCL_Spot!P57+GT_NG!P57+GT_Spot!P57+Bawana_NG!P57+Bawana_RLNG!P57+Bawana_Spot!P57</f>
        <v>99.690493357425936</v>
      </c>
      <c r="D57" s="195">
        <f t="shared" si="0"/>
        <v>-0.10049335742593257</v>
      </c>
      <c r="E57" s="194">
        <f>PPCL_NG!J57+PPCL_Spot!J57+GT_NG!J57+GT_Spot!J57+Bawana_NG!J57+Bawana_RLNG!J57+Bawana_Spot!J57</f>
        <v>57.11</v>
      </c>
      <c r="F57" s="194">
        <f>PPCL_NG!Q57+PPCL_Spot!Q57+GT_NG!Q57+GT_Spot!Q57+Bawana_NG!Q57+Bawana_RLNG!Q57+Bawana_Spot!Q57</f>
        <v>57.165111585580732</v>
      </c>
      <c r="G57" s="195">
        <f t="shared" si="1"/>
        <v>-5.5111585580732481E-2</v>
      </c>
      <c r="H57" s="194">
        <f>PPCL_NG!K57+PPCL_Spot!K57+GT_NG!K57+GT_Spot!K57+Bawana_NG!K57+Bawana_RLNG!K57+Bawana_Spot!K57</f>
        <v>5</v>
      </c>
      <c r="I57" s="194">
        <f>PPCL_NG!R57+PPCL_Spot!R57+GT_NG!R57+GT_Spot!R57+Bawana_NG!R57+Bawana_RLNG!R57+Bawana_Spot!R57</f>
        <v>5.0002314707652413</v>
      </c>
      <c r="J57" s="195">
        <f t="shared" si="2"/>
        <v>-2.3147076524132615E-4</v>
      </c>
      <c r="K57" s="194">
        <f>PPCL_NG!L57+PPCL_Spot!L57+GT_NG!L57+GT_Spot!L57+Bawana_NG!L57+Bawana_RLNG!L57+Bawana_Spot!L57</f>
        <v>21.55</v>
      </c>
      <c r="L57" s="194">
        <f>PPCL_NG!S57+PPCL_Spot!S57+GT_NG!S57+GT_Spot!S57+Bawana_NG!S57+Bawana_RLNG!S57+Bawana_Spot!S57</f>
        <v>21.562451860980616</v>
      </c>
      <c r="M57" s="195">
        <f t="shared" si="3"/>
        <v>-1.2451860980615237E-2</v>
      </c>
      <c r="N57" s="194">
        <f>PPCL_NG!M57+PPCL_Spot!M57+GT_NG!M57+GT_Spot!M57+Bawana_NG!M57+Bawana_RLNG!M57+Bawana_Spot!M57</f>
        <v>69.83</v>
      </c>
      <c r="O57" s="194">
        <f>PPCL_NG!T57+PPCL_Spot!T57+GT_NG!T57+GT_Spot!T57+Bawana_NG!T57+Bawana_RLNG!T57+Bawana_Spot!T57</f>
        <v>69.901711725247452</v>
      </c>
      <c r="P57" s="195">
        <f t="shared" si="4"/>
        <v>-7.1711725247453728E-2</v>
      </c>
      <c r="Q57" s="195">
        <f t="shared" si="5"/>
        <v>-0.23999999999997534</v>
      </c>
    </row>
    <row r="58" spans="1:17">
      <c r="A58" s="34" t="s">
        <v>100</v>
      </c>
      <c r="B58" s="194">
        <f>PPCL_NG!I58+PPCL_Spot!I58+GT_NG!I58+GT_Spot!I58+Bawana_NG!I58+Bawana_RLNG!I58+Bawana_Spot!I58</f>
        <v>99.59</v>
      </c>
      <c r="C58" s="194">
        <f>PPCL_NG!P58+PPCL_Spot!P58+GT_NG!P58+GT_Spot!P58+Bawana_NG!P58+Bawana_RLNG!P58+Bawana_Spot!P58</f>
        <v>99.690493357425936</v>
      </c>
      <c r="D58" s="195">
        <f t="shared" si="0"/>
        <v>-0.10049335742593257</v>
      </c>
      <c r="E58" s="194">
        <f>PPCL_NG!J58+PPCL_Spot!J58+GT_NG!J58+GT_Spot!J58+Bawana_NG!J58+Bawana_RLNG!J58+Bawana_Spot!J58</f>
        <v>57.11</v>
      </c>
      <c r="F58" s="194">
        <f>PPCL_NG!Q58+PPCL_Spot!Q58+GT_NG!Q58+GT_Spot!Q58+Bawana_NG!Q58+Bawana_RLNG!Q58+Bawana_Spot!Q58</f>
        <v>57.165111585580732</v>
      </c>
      <c r="G58" s="195">
        <f t="shared" si="1"/>
        <v>-5.5111585580732481E-2</v>
      </c>
      <c r="H58" s="194">
        <f>PPCL_NG!K58+PPCL_Spot!K58+GT_NG!K58+GT_Spot!K58+Bawana_NG!K58+Bawana_RLNG!K58+Bawana_Spot!K58</f>
        <v>5</v>
      </c>
      <c r="I58" s="194">
        <f>PPCL_NG!R58+PPCL_Spot!R58+GT_NG!R58+GT_Spot!R58+Bawana_NG!R58+Bawana_RLNG!R58+Bawana_Spot!R58</f>
        <v>5.0002314707652413</v>
      </c>
      <c r="J58" s="195">
        <f t="shared" si="2"/>
        <v>-2.3147076524132615E-4</v>
      </c>
      <c r="K58" s="194">
        <f>PPCL_NG!L58+PPCL_Spot!L58+GT_NG!L58+GT_Spot!L58+Bawana_NG!L58+Bawana_RLNG!L58+Bawana_Spot!L58</f>
        <v>21.55</v>
      </c>
      <c r="L58" s="194">
        <f>PPCL_NG!S58+PPCL_Spot!S58+GT_NG!S58+GT_Spot!S58+Bawana_NG!S58+Bawana_RLNG!S58+Bawana_Spot!S58</f>
        <v>21.562451860980616</v>
      </c>
      <c r="M58" s="195">
        <f t="shared" si="3"/>
        <v>-1.2451860980615237E-2</v>
      </c>
      <c r="N58" s="194">
        <f>PPCL_NG!M58+PPCL_Spot!M58+GT_NG!M58+GT_Spot!M58+Bawana_NG!M58+Bawana_RLNG!M58+Bawana_Spot!M58</f>
        <v>69.83</v>
      </c>
      <c r="O58" s="194">
        <f>PPCL_NG!T58+PPCL_Spot!T58+GT_NG!T58+GT_Spot!T58+Bawana_NG!T58+Bawana_RLNG!T58+Bawana_Spot!T58</f>
        <v>69.901711725247452</v>
      </c>
      <c r="P58" s="195">
        <f t="shared" si="4"/>
        <v>-7.1711725247453728E-2</v>
      </c>
      <c r="Q58" s="195">
        <f t="shared" si="5"/>
        <v>-0.23999999999997534</v>
      </c>
    </row>
    <row r="59" spans="1:17">
      <c r="A59" s="34" t="s">
        <v>101</v>
      </c>
      <c r="B59" s="194">
        <f>PPCL_NG!I59+PPCL_Spot!I59+GT_NG!I59+GT_Spot!I59+Bawana_NG!I59+Bawana_RLNG!I59+Bawana_Spot!I59</f>
        <v>99.59</v>
      </c>
      <c r="C59" s="194">
        <f>PPCL_NG!P59+PPCL_Spot!P59+GT_NG!P59+GT_Spot!P59+Bawana_NG!P59+Bawana_RLNG!P59+Bawana_Spot!P59</f>
        <v>99.690493357425936</v>
      </c>
      <c r="D59" s="195">
        <f t="shared" si="0"/>
        <v>-0.10049335742593257</v>
      </c>
      <c r="E59" s="194">
        <f>PPCL_NG!J59+PPCL_Spot!J59+GT_NG!J59+GT_Spot!J59+Bawana_NG!J59+Bawana_RLNG!J59+Bawana_Spot!J59</f>
        <v>57.11</v>
      </c>
      <c r="F59" s="194">
        <f>PPCL_NG!Q59+PPCL_Spot!Q59+GT_NG!Q59+GT_Spot!Q59+Bawana_NG!Q59+Bawana_RLNG!Q59+Bawana_Spot!Q59</f>
        <v>57.165111585580732</v>
      </c>
      <c r="G59" s="195">
        <f t="shared" si="1"/>
        <v>-5.5111585580732481E-2</v>
      </c>
      <c r="H59" s="194">
        <f>PPCL_NG!K59+PPCL_Spot!K59+GT_NG!K59+GT_Spot!K59+Bawana_NG!K59+Bawana_RLNG!K59+Bawana_Spot!K59</f>
        <v>5</v>
      </c>
      <c r="I59" s="194">
        <f>PPCL_NG!R59+PPCL_Spot!R59+GT_NG!R59+GT_Spot!R59+Bawana_NG!R59+Bawana_RLNG!R59+Bawana_Spot!R59</f>
        <v>5.0002314707652413</v>
      </c>
      <c r="J59" s="195">
        <f t="shared" si="2"/>
        <v>-2.3147076524132615E-4</v>
      </c>
      <c r="K59" s="194">
        <f>PPCL_NG!L59+PPCL_Spot!L59+GT_NG!L59+GT_Spot!L59+Bawana_NG!L59+Bawana_RLNG!L59+Bawana_Spot!L59</f>
        <v>21.55</v>
      </c>
      <c r="L59" s="194">
        <f>PPCL_NG!S59+PPCL_Spot!S59+GT_NG!S59+GT_Spot!S59+Bawana_NG!S59+Bawana_RLNG!S59+Bawana_Spot!S59</f>
        <v>21.562451860980616</v>
      </c>
      <c r="M59" s="195">
        <f t="shared" si="3"/>
        <v>-1.2451860980615237E-2</v>
      </c>
      <c r="N59" s="194">
        <f>PPCL_NG!M59+PPCL_Spot!M59+GT_NG!M59+GT_Spot!M59+Bawana_NG!M59+Bawana_RLNG!M59+Bawana_Spot!M59</f>
        <v>69.83</v>
      </c>
      <c r="O59" s="194">
        <f>PPCL_NG!T59+PPCL_Spot!T59+GT_NG!T59+GT_Spot!T59+Bawana_NG!T59+Bawana_RLNG!T59+Bawana_Spot!T59</f>
        <v>69.901711725247452</v>
      </c>
      <c r="P59" s="195">
        <f t="shared" si="4"/>
        <v>-7.1711725247453728E-2</v>
      </c>
      <c r="Q59" s="195">
        <f t="shared" si="5"/>
        <v>-0.23999999999997534</v>
      </c>
    </row>
    <row r="60" spans="1:17">
      <c r="A60" s="34" t="s">
        <v>102</v>
      </c>
      <c r="B60" s="194">
        <f>PPCL_NG!I60+PPCL_Spot!I60+GT_NG!I60+GT_Spot!I60+Bawana_NG!I60+Bawana_RLNG!I60+Bawana_Spot!I60</f>
        <v>99.59</v>
      </c>
      <c r="C60" s="194">
        <f>PPCL_NG!P60+PPCL_Spot!P60+GT_NG!P60+GT_Spot!P60+Bawana_NG!P60+Bawana_RLNG!P60+Bawana_Spot!P60</f>
        <v>99.690493357425936</v>
      </c>
      <c r="D60" s="195">
        <f t="shared" si="0"/>
        <v>-0.10049335742593257</v>
      </c>
      <c r="E60" s="194">
        <f>PPCL_NG!J60+PPCL_Spot!J60+GT_NG!J60+GT_Spot!J60+Bawana_NG!J60+Bawana_RLNG!J60+Bawana_Spot!J60</f>
        <v>57.11</v>
      </c>
      <c r="F60" s="194">
        <f>PPCL_NG!Q60+PPCL_Spot!Q60+GT_NG!Q60+GT_Spot!Q60+Bawana_NG!Q60+Bawana_RLNG!Q60+Bawana_Spot!Q60</f>
        <v>57.165111585580732</v>
      </c>
      <c r="G60" s="195">
        <f t="shared" si="1"/>
        <v>-5.5111585580732481E-2</v>
      </c>
      <c r="H60" s="194">
        <f>PPCL_NG!K60+PPCL_Spot!K60+GT_NG!K60+GT_Spot!K60+Bawana_NG!K60+Bawana_RLNG!K60+Bawana_Spot!K60</f>
        <v>5</v>
      </c>
      <c r="I60" s="194">
        <f>PPCL_NG!R60+PPCL_Spot!R60+GT_NG!R60+GT_Spot!R60+Bawana_NG!R60+Bawana_RLNG!R60+Bawana_Spot!R60</f>
        <v>5.0002314707652413</v>
      </c>
      <c r="J60" s="195">
        <f t="shared" si="2"/>
        <v>-2.3147076524132615E-4</v>
      </c>
      <c r="K60" s="194">
        <f>PPCL_NG!L60+PPCL_Spot!L60+GT_NG!L60+GT_Spot!L60+Bawana_NG!L60+Bawana_RLNG!L60+Bawana_Spot!L60</f>
        <v>21.55</v>
      </c>
      <c r="L60" s="194">
        <f>PPCL_NG!S60+PPCL_Spot!S60+GT_NG!S60+GT_Spot!S60+Bawana_NG!S60+Bawana_RLNG!S60+Bawana_Spot!S60</f>
        <v>21.562451860980616</v>
      </c>
      <c r="M60" s="195">
        <f t="shared" si="3"/>
        <v>-1.2451860980615237E-2</v>
      </c>
      <c r="N60" s="194">
        <f>PPCL_NG!M60+PPCL_Spot!M60+GT_NG!M60+GT_Spot!M60+Bawana_NG!M60+Bawana_RLNG!M60+Bawana_Spot!M60</f>
        <v>69.83</v>
      </c>
      <c r="O60" s="194">
        <f>PPCL_NG!T60+PPCL_Spot!T60+GT_NG!T60+GT_Spot!T60+Bawana_NG!T60+Bawana_RLNG!T60+Bawana_Spot!T60</f>
        <v>69.901711725247452</v>
      </c>
      <c r="P60" s="195">
        <f t="shared" si="4"/>
        <v>-7.1711725247453728E-2</v>
      </c>
      <c r="Q60" s="195">
        <f t="shared" si="5"/>
        <v>-0.23999999999997534</v>
      </c>
    </row>
    <row r="61" spans="1:17">
      <c r="A61" s="34" t="s">
        <v>103</v>
      </c>
      <c r="B61" s="194">
        <f>PPCL_NG!I61+PPCL_Spot!I61+GT_NG!I61+GT_Spot!I61+Bawana_NG!I61+Bawana_RLNG!I61+Bawana_Spot!I61</f>
        <v>99.59</v>
      </c>
      <c r="C61" s="194">
        <f>PPCL_NG!P61+PPCL_Spot!P61+GT_NG!P61+GT_Spot!P61+Bawana_NG!P61+Bawana_RLNG!P61+Bawana_Spot!P61</f>
        <v>99.690493357425936</v>
      </c>
      <c r="D61" s="195">
        <f t="shared" si="0"/>
        <v>-0.10049335742593257</v>
      </c>
      <c r="E61" s="194">
        <f>PPCL_NG!J61+PPCL_Spot!J61+GT_NG!J61+GT_Spot!J61+Bawana_NG!J61+Bawana_RLNG!J61+Bawana_Spot!J61</f>
        <v>57.11</v>
      </c>
      <c r="F61" s="194">
        <f>PPCL_NG!Q61+PPCL_Spot!Q61+GT_NG!Q61+GT_Spot!Q61+Bawana_NG!Q61+Bawana_RLNG!Q61+Bawana_Spot!Q61</f>
        <v>57.165111585580732</v>
      </c>
      <c r="G61" s="195">
        <f t="shared" si="1"/>
        <v>-5.5111585580732481E-2</v>
      </c>
      <c r="H61" s="194">
        <f>PPCL_NG!K61+PPCL_Spot!K61+GT_NG!K61+GT_Spot!K61+Bawana_NG!K61+Bawana_RLNG!K61+Bawana_Spot!K61</f>
        <v>5</v>
      </c>
      <c r="I61" s="194">
        <f>PPCL_NG!R61+PPCL_Spot!R61+GT_NG!R61+GT_Spot!R61+Bawana_NG!R61+Bawana_RLNG!R61+Bawana_Spot!R61</f>
        <v>5.0002314707652413</v>
      </c>
      <c r="J61" s="195">
        <f t="shared" si="2"/>
        <v>-2.3147076524132615E-4</v>
      </c>
      <c r="K61" s="194">
        <f>PPCL_NG!L61+PPCL_Spot!L61+GT_NG!L61+GT_Spot!L61+Bawana_NG!L61+Bawana_RLNG!L61+Bawana_Spot!L61</f>
        <v>21.55</v>
      </c>
      <c r="L61" s="194">
        <f>PPCL_NG!S61+PPCL_Spot!S61+GT_NG!S61+GT_Spot!S61+Bawana_NG!S61+Bawana_RLNG!S61+Bawana_Spot!S61</f>
        <v>21.562451860980616</v>
      </c>
      <c r="M61" s="195">
        <f t="shared" si="3"/>
        <v>-1.2451860980615237E-2</v>
      </c>
      <c r="N61" s="194">
        <f>PPCL_NG!M61+PPCL_Spot!M61+GT_NG!M61+GT_Spot!M61+Bawana_NG!M61+Bawana_RLNG!M61+Bawana_Spot!M61</f>
        <v>69.83</v>
      </c>
      <c r="O61" s="194">
        <f>PPCL_NG!T61+PPCL_Spot!T61+GT_NG!T61+GT_Spot!T61+Bawana_NG!T61+Bawana_RLNG!T61+Bawana_Spot!T61</f>
        <v>69.901711725247452</v>
      </c>
      <c r="P61" s="195">
        <f t="shared" si="4"/>
        <v>-7.1711725247453728E-2</v>
      </c>
      <c r="Q61" s="195">
        <f t="shared" si="5"/>
        <v>-0.23999999999997534</v>
      </c>
    </row>
    <row r="62" spans="1:17">
      <c r="A62" s="34" t="s">
        <v>104</v>
      </c>
      <c r="B62" s="194">
        <f>PPCL_NG!I62+PPCL_Spot!I62+GT_NG!I62+GT_Spot!I62+Bawana_NG!I62+Bawana_RLNG!I62+Bawana_Spot!I62</f>
        <v>99.59</v>
      </c>
      <c r="C62" s="194">
        <f>PPCL_NG!P62+PPCL_Spot!P62+GT_NG!P62+GT_Spot!P62+Bawana_NG!P62+Bawana_RLNG!P62+Bawana_Spot!P62</f>
        <v>99.690493357425936</v>
      </c>
      <c r="D62" s="195">
        <f t="shared" si="0"/>
        <v>-0.10049335742593257</v>
      </c>
      <c r="E62" s="194">
        <f>PPCL_NG!J62+PPCL_Spot!J62+GT_NG!J62+GT_Spot!J62+Bawana_NG!J62+Bawana_RLNG!J62+Bawana_Spot!J62</f>
        <v>57.11</v>
      </c>
      <c r="F62" s="194">
        <f>PPCL_NG!Q62+PPCL_Spot!Q62+GT_NG!Q62+GT_Spot!Q62+Bawana_NG!Q62+Bawana_RLNG!Q62+Bawana_Spot!Q62</f>
        <v>57.165111585580732</v>
      </c>
      <c r="G62" s="195">
        <f t="shared" si="1"/>
        <v>-5.5111585580732481E-2</v>
      </c>
      <c r="H62" s="194">
        <f>PPCL_NG!K62+PPCL_Spot!K62+GT_NG!K62+GT_Spot!K62+Bawana_NG!K62+Bawana_RLNG!K62+Bawana_Spot!K62</f>
        <v>5</v>
      </c>
      <c r="I62" s="194">
        <f>PPCL_NG!R62+PPCL_Spot!R62+GT_NG!R62+GT_Spot!R62+Bawana_NG!R62+Bawana_RLNG!R62+Bawana_Spot!R62</f>
        <v>5.0002314707652413</v>
      </c>
      <c r="J62" s="195">
        <f t="shared" si="2"/>
        <v>-2.3147076524132615E-4</v>
      </c>
      <c r="K62" s="194">
        <f>PPCL_NG!L62+PPCL_Spot!L62+GT_NG!L62+GT_Spot!L62+Bawana_NG!L62+Bawana_RLNG!L62+Bawana_Spot!L62</f>
        <v>21.55</v>
      </c>
      <c r="L62" s="194">
        <f>PPCL_NG!S62+PPCL_Spot!S62+GT_NG!S62+GT_Spot!S62+Bawana_NG!S62+Bawana_RLNG!S62+Bawana_Spot!S62</f>
        <v>21.562451860980616</v>
      </c>
      <c r="M62" s="195">
        <f t="shared" si="3"/>
        <v>-1.2451860980615237E-2</v>
      </c>
      <c r="N62" s="194">
        <f>PPCL_NG!M62+PPCL_Spot!M62+GT_NG!M62+GT_Spot!M62+Bawana_NG!M62+Bawana_RLNG!M62+Bawana_Spot!M62</f>
        <v>69.83</v>
      </c>
      <c r="O62" s="194">
        <f>PPCL_NG!T62+PPCL_Spot!T62+GT_NG!T62+GT_Spot!T62+Bawana_NG!T62+Bawana_RLNG!T62+Bawana_Spot!T62</f>
        <v>69.901711725247452</v>
      </c>
      <c r="P62" s="195">
        <f t="shared" si="4"/>
        <v>-7.1711725247453728E-2</v>
      </c>
      <c r="Q62" s="195">
        <f t="shared" si="5"/>
        <v>-0.23999999999997534</v>
      </c>
    </row>
    <row r="63" spans="1:17">
      <c r="A63" s="34" t="s">
        <v>105</v>
      </c>
      <c r="B63" s="194">
        <f>PPCL_NG!I63+PPCL_Spot!I63+GT_NG!I63+GT_Spot!I63+Bawana_NG!I63+Bawana_RLNG!I63+Bawana_Spot!I63</f>
        <v>99.59</v>
      </c>
      <c r="C63" s="194">
        <f>PPCL_NG!P63+PPCL_Spot!P63+GT_NG!P63+GT_Spot!P63+Bawana_NG!P63+Bawana_RLNG!P63+Bawana_Spot!P63</f>
        <v>99.690493357425936</v>
      </c>
      <c r="D63" s="195">
        <f t="shared" si="0"/>
        <v>-0.10049335742593257</v>
      </c>
      <c r="E63" s="194">
        <f>PPCL_NG!J63+PPCL_Spot!J63+GT_NG!J63+GT_Spot!J63+Bawana_NG!J63+Bawana_RLNG!J63+Bawana_Spot!J63</f>
        <v>57.11</v>
      </c>
      <c r="F63" s="194">
        <f>PPCL_NG!Q63+PPCL_Spot!Q63+GT_NG!Q63+GT_Spot!Q63+Bawana_NG!Q63+Bawana_RLNG!Q63+Bawana_Spot!Q63</f>
        <v>57.165111585580732</v>
      </c>
      <c r="G63" s="195">
        <f t="shared" si="1"/>
        <v>-5.5111585580732481E-2</v>
      </c>
      <c r="H63" s="194">
        <f>PPCL_NG!K63+PPCL_Spot!K63+GT_NG!K63+GT_Spot!K63+Bawana_NG!K63+Bawana_RLNG!K63+Bawana_Spot!K63</f>
        <v>5</v>
      </c>
      <c r="I63" s="194">
        <f>PPCL_NG!R63+PPCL_Spot!R63+GT_NG!R63+GT_Spot!R63+Bawana_NG!R63+Bawana_RLNG!R63+Bawana_Spot!R63</f>
        <v>5.0002314707652413</v>
      </c>
      <c r="J63" s="195">
        <f t="shared" si="2"/>
        <v>-2.3147076524132615E-4</v>
      </c>
      <c r="K63" s="194">
        <f>PPCL_NG!L63+PPCL_Spot!L63+GT_NG!L63+GT_Spot!L63+Bawana_NG!L63+Bawana_RLNG!L63+Bawana_Spot!L63</f>
        <v>21.55</v>
      </c>
      <c r="L63" s="194">
        <f>PPCL_NG!S63+PPCL_Spot!S63+GT_NG!S63+GT_Spot!S63+Bawana_NG!S63+Bawana_RLNG!S63+Bawana_Spot!S63</f>
        <v>21.562451860980616</v>
      </c>
      <c r="M63" s="195">
        <f t="shared" si="3"/>
        <v>-1.2451860980615237E-2</v>
      </c>
      <c r="N63" s="194">
        <f>PPCL_NG!M63+PPCL_Spot!M63+GT_NG!M63+GT_Spot!M63+Bawana_NG!M63+Bawana_RLNG!M63+Bawana_Spot!M63</f>
        <v>69.83</v>
      </c>
      <c r="O63" s="194">
        <f>PPCL_NG!T63+PPCL_Spot!T63+GT_NG!T63+GT_Spot!T63+Bawana_NG!T63+Bawana_RLNG!T63+Bawana_Spot!T63</f>
        <v>69.901711725247452</v>
      </c>
      <c r="P63" s="195">
        <f t="shared" si="4"/>
        <v>-7.1711725247453728E-2</v>
      </c>
      <c r="Q63" s="195">
        <f t="shared" si="5"/>
        <v>-0.23999999999997534</v>
      </c>
    </row>
    <row r="64" spans="1:17">
      <c r="A64" s="34" t="s">
        <v>106</v>
      </c>
      <c r="B64" s="194">
        <f>PPCL_NG!I64+PPCL_Spot!I64+GT_NG!I64+GT_Spot!I64+Bawana_NG!I64+Bawana_RLNG!I64+Bawana_Spot!I64</f>
        <v>99.59</v>
      </c>
      <c r="C64" s="194">
        <f>PPCL_NG!P64+PPCL_Spot!P64+GT_NG!P64+GT_Spot!P64+Bawana_NG!P64+Bawana_RLNG!P64+Bawana_Spot!P64</f>
        <v>99.690493357425936</v>
      </c>
      <c r="D64" s="195">
        <f t="shared" si="0"/>
        <v>-0.10049335742593257</v>
      </c>
      <c r="E64" s="194">
        <f>PPCL_NG!J64+PPCL_Spot!J64+GT_NG!J64+GT_Spot!J64+Bawana_NG!J64+Bawana_RLNG!J64+Bawana_Spot!J64</f>
        <v>57.11</v>
      </c>
      <c r="F64" s="194">
        <f>PPCL_NG!Q64+PPCL_Spot!Q64+GT_NG!Q64+GT_Spot!Q64+Bawana_NG!Q64+Bawana_RLNG!Q64+Bawana_Spot!Q64</f>
        <v>57.165111585580732</v>
      </c>
      <c r="G64" s="195">
        <f t="shared" si="1"/>
        <v>-5.5111585580732481E-2</v>
      </c>
      <c r="H64" s="194">
        <f>PPCL_NG!K64+PPCL_Spot!K64+GT_NG!K64+GT_Spot!K64+Bawana_NG!K64+Bawana_RLNG!K64+Bawana_Spot!K64</f>
        <v>5</v>
      </c>
      <c r="I64" s="194">
        <f>PPCL_NG!R64+PPCL_Spot!R64+GT_NG!R64+GT_Spot!R64+Bawana_NG!R64+Bawana_RLNG!R64+Bawana_Spot!R64</f>
        <v>5.0002314707652413</v>
      </c>
      <c r="J64" s="195">
        <f t="shared" si="2"/>
        <v>-2.3147076524132615E-4</v>
      </c>
      <c r="K64" s="194">
        <f>PPCL_NG!L64+PPCL_Spot!L64+GT_NG!L64+GT_Spot!L64+Bawana_NG!L64+Bawana_RLNG!L64+Bawana_Spot!L64</f>
        <v>21.55</v>
      </c>
      <c r="L64" s="194">
        <f>PPCL_NG!S64+PPCL_Spot!S64+GT_NG!S64+GT_Spot!S64+Bawana_NG!S64+Bawana_RLNG!S64+Bawana_Spot!S64</f>
        <v>21.562451860980616</v>
      </c>
      <c r="M64" s="195">
        <f t="shared" si="3"/>
        <v>-1.2451860980615237E-2</v>
      </c>
      <c r="N64" s="194">
        <f>PPCL_NG!M64+PPCL_Spot!M64+GT_NG!M64+GT_Spot!M64+Bawana_NG!M64+Bawana_RLNG!M64+Bawana_Spot!M64</f>
        <v>69.83</v>
      </c>
      <c r="O64" s="194">
        <f>PPCL_NG!T64+PPCL_Spot!T64+GT_NG!T64+GT_Spot!T64+Bawana_NG!T64+Bawana_RLNG!T64+Bawana_Spot!T64</f>
        <v>69.901711725247452</v>
      </c>
      <c r="P64" s="195">
        <f t="shared" si="4"/>
        <v>-7.1711725247453728E-2</v>
      </c>
      <c r="Q64" s="195">
        <f t="shared" si="5"/>
        <v>-0.23999999999997534</v>
      </c>
    </row>
    <row r="65" spans="1:17">
      <c r="A65" s="34" t="s">
        <v>107</v>
      </c>
      <c r="B65" s="194">
        <f>PPCL_NG!I65+PPCL_Spot!I65+GT_NG!I65+GT_Spot!I65+Bawana_NG!I65+Bawana_RLNG!I65+Bawana_Spot!I65</f>
        <v>99.59</v>
      </c>
      <c r="C65" s="194">
        <f>PPCL_NG!P65+PPCL_Spot!P65+GT_NG!P65+GT_Spot!P65+Bawana_NG!P65+Bawana_RLNG!P65+Bawana_Spot!P65</f>
        <v>99.690493357425936</v>
      </c>
      <c r="D65" s="195">
        <f t="shared" si="0"/>
        <v>-0.10049335742593257</v>
      </c>
      <c r="E65" s="194">
        <f>PPCL_NG!J65+PPCL_Spot!J65+GT_NG!J65+GT_Spot!J65+Bawana_NG!J65+Bawana_RLNG!J65+Bawana_Spot!J65</f>
        <v>57.11</v>
      </c>
      <c r="F65" s="194">
        <f>PPCL_NG!Q65+PPCL_Spot!Q65+GT_NG!Q65+GT_Spot!Q65+Bawana_NG!Q65+Bawana_RLNG!Q65+Bawana_Spot!Q65</f>
        <v>57.165111585580732</v>
      </c>
      <c r="G65" s="195">
        <f t="shared" si="1"/>
        <v>-5.5111585580732481E-2</v>
      </c>
      <c r="H65" s="194">
        <f>PPCL_NG!K65+PPCL_Spot!K65+GT_NG!K65+GT_Spot!K65+Bawana_NG!K65+Bawana_RLNG!K65+Bawana_Spot!K65</f>
        <v>5</v>
      </c>
      <c r="I65" s="194">
        <f>PPCL_NG!R65+PPCL_Spot!R65+GT_NG!R65+GT_Spot!R65+Bawana_NG!R65+Bawana_RLNG!R65+Bawana_Spot!R65</f>
        <v>5.0002314707652413</v>
      </c>
      <c r="J65" s="195">
        <f t="shared" si="2"/>
        <v>-2.3147076524132615E-4</v>
      </c>
      <c r="K65" s="194">
        <f>PPCL_NG!L65+PPCL_Spot!L65+GT_NG!L65+GT_Spot!L65+Bawana_NG!L65+Bawana_RLNG!L65+Bawana_Spot!L65</f>
        <v>21.55</v>
      </c>
      <c r="L65" s="194">
        <f>PPCL_NG!S65+PPCL_Spot!S65+GT_NG!S65+GT_Spot!S65+Bawana_NG!S65+Bawana_RLNG!S65+Bawana_Spot!S65</f>
        <v>21.562451860980616</v>
      </c>
      <c r="M65" s="195">
        <f t="shared" si="3"/>
        <v>-1.2451860980615237E-2</v>
      </c>
      <c r="N65" s="194">
        <f>PPCL_NG!M65+PPCL_Spot!M65+GT_NG!M65+GT_Spot!M65+Bawana_NG!M65+Bawana_RLNG!M65+Bawana_Spot!M65</f>
        <v>69.83</v>
      </c>
      <c r="O65" s="194">
        <f>PPCL_NG!T65+PPCL_Spot!T65+GT_NG!T65+GT_Spot!T65+Bawana_NG!T65+Bawana_RLNG!T65+Bawana_Spot!T65</f>
        <v>69.901711725247452</v>
      </c>
      <c r="P65" s="195">
        <f t="shared" si="4"/>
        <v>-7.1711725247453728E-2</v>
      </c>
      <c r="Q65" s="195">
        <f t="shared" si="5"/>
        <v>-0.23999999999997534</v>
      </c>
    </row>
    <row r="66" spans="1:17">
      <c r="A66" s="34" t="s">
        <v>108</v>
      </c>
      <c r="B66" s="194">
        <f>PPCL_NG!I66+PPCL_Spot!I66+GT_NG!I66+GT_Spot!I66+Bawana_NG!I66+Bawana_RLNG!I66+Bawana_Spot!I66</f>
        <v>99.59</v>
      </c>
      <c r="C66" s="194">
        <f>PPCL_NG!P66+PPCL_Spot!P66+GT_NG!P66+GT_Spot!P66+Bawana_NG!P66+Bawana_RLNG!P66+Bawana_Spot!P66</f>
        <v>99.690493357425936</v>
      </c>
      <c r="D66" s="195">
        <f t="shared" si="0"/>
        <v>-0.10049335742593257</v>
      </c>
      <c r="E66" s="194">
        <f>PPCL_NG!J66+PPCL_Spot!J66+GT_NG!J66+GT_Spot!J66+Bawana_NG!J66+Bawana_RLNG!J66+Bawana_Spot!J66</f>
        <v>57.11</v>
      </c>
      <c r="F66" s="194">
        <f>PPCL_NG!Q66+PPCL_Spot!Q66+GT_NG!Q66+GT_Spot!Q66+Bawana_NG!Q66+Bawana_RLNG!Q66+Bawana_Spot!Q66</f>
        <v>57.165111585580732</v>
      </c>
      <c r="G66" s="195">
        <f t="shared" si="1"/>
        <v>-5.5111585580732481E-2</v>
      </c>
      <c r="H66" s="194">
        <f>PPCL_NG!K66+PPCL_Spot!K66+GT_NG!K66+GT_Spot!K66+Bawana_NG!K66+Bawana_RLNG!K66+Bawana_Spot!K66</f>
        <v>5</v>
      </c>
      <c r="I66" s="194">
        <f>PPCL_NG!R66+PPCL_Spot!R66+GT_NG!R66+GT_Spot!R66+Bawana_NG!R66+Bawana_RLNG!R66+Bawana_Spot!R66</f>
        <v>5.0002314707652413</v>
      </c>
      <c r="J66" s="195">
        <f t="shared" si="2"/>
        <v>-2.3147076524132615E-4</v>
      </c>
      <c r="K66" s="194">
        <f>PPCL_NG!L66+PPCL_Spot!L66+GT_NG!L66+GT_Spot!L66+Bawana_NG!L66+Bawana_RLNG!L66+Bawana_Spot!L66</f>
        <v>21.55</v>
      </c>
      <c r="L66" s="194">
        <f>PPCL_NG!S66+PPCL_Spot!S66+GT_NG!S66+GT_Spot!S66+Bawana_NG!S66+Bawana_RLNG!S66+Bawana_Spot!S66</f>
        <v>21.562451860980616</v>
      </c>
      <c r="M66" s="195">
        <f t="shared" si="3"/>
        <v>-1.2451860980615237E-2</v>
      </c>
      <c r="N66" s="194">
        <f>PPCL_NG!M66+PPCL_Spot!M66+GT_NG!M66+GT_Spot!M66+Bawana_NG!M66+Bawana_RLNG!M66+Bawana_Spot!M66</f>
        <v>69.83</v>
      </c>
      <c r="O66" s="194">
        <f>PPCL_NG!T66+PPCL_Spot!T66+GT_NG!T66+GT_Spot!T66+Bawana_NG!T66+Bawana_RLNG!T66+Bawana_Spot!T66</f>
        <v>69.901711725247452</v>
      </c>
      <c r="P66" s="195">
        <f t="shared" si="4"/>
        <v>-7.1711725247453728E-2</v>
      </c>
      <c r="Q66" s="195">
        <f t="shared" si="5"/>
        <v>-0.23999999999997534</v>
      </c>
    </row>
    <row r="67" spans="1:17">
      <c r="A67" s="34" t="s">
        <v>109</v>
      </c>
      <c r="B67" s="194">
        <f>PPCL_NG!I67+PPCL_Spot!I67+GT_NG!I67+GT_Spot!I67+Bawana_NG!I67+Bawana_RLNG!I67+Bawana_Spot!I67</f>
        <v>99.59</v>
      </c>
      <c r="C67" s="194">
        <f>PPCL_NG!P67+PPCL_Spot!P67+GT_NG!P67+GT_Spot!P67+Bawana_NG!P67+Bawana_RLNG!P67+Bawana_Spot!P67</f>
        <v>99.690493357425936</v>
      </c>
      <c r="D67" s="195">
        <f t="shared" ref="D67:D99" si="6">B67-C67</f>
        <v>-0.10049335742593257</v>
      </c>
      <c r="E67" s="194">
        <f>PPCL_NG!J67+PPCL_Spot!J67+GT_NG!J67+GT_Spot!J67+Bawana_NG!J67+Bawana_RLNG!J67+Bawana_Spot!J67</f>
        <v>142.11000000000001</v>
      </c>
      <c r="F67" s="194">
        <f>PPCL_NG!Q67+PPCL_Spot!Q67+GT_NG!Q67+GT_Spot!Q67+Bawana_NG!Q67+Bawana_RLNG!Q67+Bawana_Spot!Q67</f>
        <v>142.16511158558075</v>
      </c>
      <c r="G67" s="195">
        <f t="shared" ref="G67:G99" si="7">E67-F67</f>
        <v>-5.5111585580732481E-2</v>
      </c>
      <c r="H67" s="194">
        <f>PPCL_NG!K67+PPCL_Spot!K67+GT_NG!K67+GT_Spot!K67+Bawana_NG!K67+Bawana_RLNG!K67+Bawana_Spot!K67</f>
        <v>5</v>
      </c>
      <c r="I67" s="194">
        <f>PPCL_NG!R67+PPCL_Spot!R67+GT_NG!R67+GT_Spot!R67+Bawana_NG!R67+Bawana_RLNG!R67+Bawana_Spot!R67</f>
        <v>5.0002314707652413</v>
      </c>
      <c r="J67" s="195">
        <f t="shared" ref="J67:J99" si="8">H67-I67</f>
        <v>-2.3147076524132615E-4</v>
      </c>
      <c r="K67" s="194">
        <f>PPCL_NG!L67+PPCL_Spot!L67+GT_NG!L67+GT_Spot!L67+Bawana_NG!L67+Bawana_RLNG!L67+Bawana_Spot!L67</f>
        <v>21.55</v>
      </c>
      <c r="L67" s="194">
        <f>PPCL_NG!S67+PPCL_Spot!S67+GT_NG!S67+GT_Spot!S67+Bawana_NG!S67+Bawana_RLNG!S67+Bawana_Spot!S67</f>
        <v>21.562451860980616</v>
      </c>
      <c r="M67" s="195">
        <f t="shared" ref="M67:M99" si="9">K67-L67</f>
        <v>-1.2451860980615237E-2</v>
      </c>
      <c r="N67" s="194">
        <f>PPCL_NG!M67+PPCL_Spot!M67+GT_NG!M67+GT_Spot!M67+Bawana_NG!M67+Bawana_RLNG!M67+Bawana_Spot!M67</f>
        <v>69.83</v>
      </c>
      <c r="O67" s="194">
        <f>PPCL_NG!T67+PPCL_Spot!T67+GT_NG!T67+GT_Spot!T67+Bawana_NG!T67+Bawana_RLNG!T67+Bawana_Spot!T67</f>
        <v>69.901711725247452</v>
      </c>
      <c r="P67" s="195">
        <f t="shared" ref="P67:P99" si="10">N67-O67</f>
        <v>-7.1711725247453728E-2</v>
      </c>
      <c r="Q67" s="195">
        <f t="shared" si="5"/>
        <v>-0.23999999999997534</v>
      </c>
    </row>
    <row r="68" spans="1:17">
      <c r="A68" s="34" t="s">
        <v>110</v>
      </c>
      <c r="B68" s="194">
        <f>PPCL_NG!I68+PPCL_Spot!I68+GT_NG!I68+GT_Spot!I68+Bawana_NG!I68+Bawana_RLNG!I68+Bawana_Spot!I68</f>
        <v>99.59</v>
      </c>
      <c r="C68" s="194">
        <f>PPCL_NG!P68+PPCL_Spot!P68+GT_NG!P68+GT_Spot!P68+Bawana_NG!P68+Bawana_RLNG!P68+Bawana_Spot!P68</f>
        <v>99.690493357425936</v>
      </c>
      <c r="D68" s="195">
        <f t="shared" si="6"/>
        <v>-0.10049335742593257</v>
      </c>
      <c r="E68" s="194">
        <f>PPCL_NG!J68+PPCL_Spot!J68+GT_NG!J68+GT_Spot!J68+Bawana_NG!J68+Bawana_RLNG!J68+Bawana_Spot!J68</f>
        <v>142.11000000000001</v>
      </c>
      <c r="F68" s="194">
        <f>PPCL_NG!Q68+PPCL_Spot!Q68+GT_NG!Q68+GT_Spot!Q68+Bawana_NG!Q68+Bawana_RLNG!Q68+Bawana_Spot!Q68</f>
        <v>142.16511158558075</v>
      </c>
      <c r="G68" s="195">
        <f t="shared" si="7"/>
        <v>-5.5111585580732481E-2</v>
      </c>
      <c r="H68" s="194">
        <f>PPCL_NG!K68+PPCL_Spot!K68+GT_NG!K68+GT_Spot!K68+Bawana_NG!K68+Bawana_RLNG!K68+Bawana_Spot!K68</f>
        <v>5</v>
      </c>
      <c r="I68" s="194">
        <f>PPCL_NG!R68+PPCL_Spot!R68+GT_NG!R68+GT_Spot!R68+Bawana_NG!R68+Bawana_RLNG!R68+Bawana_Spot!R68</f>
        <v>5.0002314707652413</v>
      </c>
      <c r="J68" s="195">
        <f t="shared" si="8"/>
        <v>-2.3147076524132615E-4</v>
      </c>
      <c r="K68" s="194">
        <f>PPCL_NG!L68+PPCL_Spot!L68+GT_NG!L68+GT_Spot!L68+Bawana_NG!L68+Bawana_RLNG!L68+Bawana_Spot!L68</f>
        <v>21.55</v>
      </c>
      <c r="L68" s="194">
        <f>PPCL_NG!S68+PPCL_Spot!S68+GT_NG!S68+GT_Spot!S68+Bawana_NG!S68+Bawana_RLNG!S68+Bawana_Spot!S68</f>
        <v>21.562451860980616</v>
      </c>
      <c r="M68" s="195">
        <f t="shared" si="9"/>
        <v>-1.2451860980615237E-2</v>
      </c>
      <c r="N68" s="194">
        <f>PPCL_NG!M68+PPCL_Spot!M68+GT_NG!M68+GT_Spot!M68+Bawana_NG!M68+Bawana_RLNG!M68+Bawana_Spot!M68</f>
        <v>69.83</v>
      </c>
      <c r="O68" s="194">
        <f>PPCL_NG!T68+PPCL_Spot!T68+GT_NG!T68+GT_Spot!T68+Bawana_NG!T68+Bawana_RLNG!T68+Bawana_Spot!T68</f>
        <v>69.901711725247452</v>
      </c>
      <c r="P68" s="195">
        <f t="shared" si="10"/>
        <v>-7.1711725247453728E-2</v>
      </c>
      <c r="Q68" s="195">
        <f t="shared" ref="Q68:Q99" si="11">D68+G68+J68+M68+P68</f>
        <v>-0.23999999999997534</v>
      </c>
    </row>
    <row r="69" spans="1:17">
      <c r="A69" s="34" t="s">
        <v>111</v>
      </c>
      <c r="B69" s="194">
        <f>PPCL_NG!I69+PPCL_Spot!I69+GT_NG!I69+GT_Spot!I69+Bawana_NG!I69+Bawana_RLNG!I69+Bawana_Spot!I69</f>
        <v>99.57</v>
      </c>
      <c r="C69" s="194">
        <f>PPCL_NG!P69+PPCL_Spot!P69+GT_NG!P69+GT_Spot!P69+Bawana_NG!P69+Bawana_RLNG!P69+Bawana_Spot!P69</f>
        <v>99.666603722686801</v>
      </c>
      <c r="D69" s="195">
        <f t="shared" si="6"/>
        <v>-9.6603722686808169E-2</v>
      </c>
      <c r="E69" s="194">
        <f>PPCL_NG!J69+PPCL_Spot!J69+GT_NG!J69+GT_Spot!J69+Bawana_NG!J69+Bawana_RLNG!J69+Bawana_Spot!J69</f>
        <v>148.51999999999998</v>
      </c>
      <c r="F69" s="194">
        <f>PPCL_NG!Q69+PPCL_Spot!Q69+GT_NG!Q69+GT_Spot!Q69+Bawana_NG!Q69+Bawana_RLNG!Q69+Bawana_Spot!Q69</f>
        <v>148.57286215268411</v>
      </c>
      <c r="G69" s="195">
        <f t="shared" si="7"/>
        <v>-5.286215268412775E-2</v>
      </c>
      <c r="H69" s="194">
        <f>PPCL_NG!K69+PPCL_Spot!K69+GT_NG!K69+GT_Spot!K69+Bawana_NG!K69+Bawana_RLNG!K69+Bawana_Spot!K69</f>
        <v>5</v>
      </c>
      <c r="I69" s="194">
        <f>PPCL_NG!R69+PPCL_Spot!R69+GT_NG!R69+GT_Spot!R69+Bawana_NG!R69+Bawana_RLNG!R69+Bawana_Spot!R69</f>
        <v>5</v>
      </c>
      <c r="J69" s="195">
        <f t="shared" si="8"/>
        <v>0</v>
      </c>
      <c r="K69" s="194">
        <f>PPCL_NG!L69+PPCL_Spot!L69+GT_NG!L69+GT_Spot!L69+Bawana_NG!L69+Bawana_RLNG!L69+Bawana_Spot!L69</f>
        <v>20.599999999999998</v>
      </c>
      <c r="L69" s="194">
        <f>PPCL_NG!S69+PPCL_Spot!S69+GT_NG!S69+GT_Spot!S69+Bawana_NG!S69+Bawana_RLNG!S69+Bawana_Spot!S69</f>
        <v>20.611540329107093</v>
      </c>
      <c r="M69" s="195">
        <f t="shared" si="9"/>
        <v>-1.1540329107095459E-2</v>
      </c>
      <c r="N69" s="194">
        <f>PPCL_NG!M69+PPCL_Spot!M69+GT_NG!M69+GT_Spot!M69+Bawana_NG!M69+Bawana_RLNG!M69+Bawana_Spot!M69</f>
        <v>67</v>
      </c>
      <c r="O69" s="194">
        <f>PPCL_NG!T69+PPCL_Spot!T69+GT_NG!T69+GT_Spot!T69+Bawana_NG!T69+Bawana_RLNG!T69+Bawana_Spot!T69</f>
        <v>67.06899379552199</v>
      </c>
      <c r="P69" s="195">
        <f t="shared" si="10"/>
        <v>-6.8993795521990364E-2</v>
      </c>
      <c r="Q69" s="195">
        <f t="shared" si="11"/>
        <v>-0.23000000000002174</v>
      </c>
    </row>
    <row r="70" spans="1:17">
      <c r="A70" s="34" t="s">
        <v>112</v>
      </c>
      <c r="B70" s="194">
        <f>PPCL_NG!I70+PPCL_Spot!I70+GT_NG!I70+GT_Spot!I70+Bawana_NG!I70+Bawana_RLNG!I70+Bawana_Spot!I70</f>
        <v>99.57</v>
      </c>
      <c r="C70" s="194">
        <f>PPCL_NG!P70+PPCL_Spot!P70+GT_NG!P70+GT_Spot!P70+Bawana_NG!P70+Bawana_RLNG!P70+Bawana_Spot!P70</f>
        <v>99.666603722686801</v>
      </c>
      <c r="D70" s="195">
        <f t="shared" si="6"/>
        <v>-9.6603722686808169E-2</v>
      </c>
      <c r="E70" s="194">
        <f>PPCL_NG!J70+PPCL_Spot!J70+GT_NG!J70+GT_Spot!J70+Bawana_NG!J70+Bawana_RLNG!J70+Bawana_Spot!J70</f>
        <v>148.51999999999998</v>
      </c>
      <c r="F70" s="194">
        <f>PPCL_NG!Q70+PPCL_Spot!Q70+GT_NG!Q70+GT_Spot!Q70+Bawana_NG!Q70+Bawana_RLNG!Q70+Bawana_Spot!Q70</f>
        <v>148.57286215268411</v>
      </c>
      <c r="G70" s="195">
        <f t="shared" si="7"/>
        <v>-5.286215268412775E-2</v>
      </c>
      <c r="H70" s="194">
        <f>PPCL_NG!K70+PPCL_Spot!K70+GT_NG!K70+GT_Spot!K70+Bawana_NG!K70+Bawana_RLNG!K70+Bawana_Spot!K70</f>
        <v>5</v>
      </c>
      <c r="I70" s="194">
        <f>PPCL_NG!R70+PPCL_Spot!R70+GT_NG!R70+GT_Spot!R70+Bawana_NG!R70+Bawana_RLNG!R70+Bawana_Spot!R70</f>
        <v>5</v>
      </c>
      <c r="J70" s="195">
        <f t="shared" si="8"/>
        <v>0</v>
      </c>
      <c r="K70" s="194">
        <f>PPCL_NG!L70+PPCL_Spot!L70+GT_NG!L70+GT_Spot!L70+Bawana_NG!L70+Bawana_RLNG!L70+Bawana_Spot!L70</f>
        <v>20.599999999999998</v>
      </c>
      <c r="L70" s="194">
        <f>PPCL_NG!S70+PPCL_Spot!S70+GT_NG!S70+GT_Spot!S70+Bawana_NG!S70+Bawana_RLNG!S70+Bawana_Spot!S70</f>
        <v>20.611540329107093</v>
      </c>
      <c r="M70" s="195">
        <f t="shared" si="9"/>
        <v>-1.1540329107095459E-2</v>
      </c>
      <c r="N70" s="194">
        <f>PPCL_NG!M70+PPCL_Spot!M70+GT_NG!M70+GT_Spot!M70+Bawana_NG!M70+Bawana_RLNG!M70+Bawana_Spot!M70</f>
        <v>67</v>
      </c>
      <c r="O70" s="194">
        <f>PPCL_NG!T70+PPCL_Spot!T70+GT_NG!T70+GT_Spot!T70+Bawana_NG!T70+Bawana_RLNG!T70+Bawana_Spot!T70</f>
        <v>67.06899379552199</v>
      </c>
      <c r="P70" s="195">
        <f t="shared" si="10"/>
        <v>-6.8993795521990364E-2</v>
      </c>
      <c r="Q70" s="195">
        <f t="shared" si="11"/>
        <v>-0.23000000000002174</v>
      </c>
    </row>
    <row r="71" spans="1:17">
      <c r="A71" s="34" t="s">
        <v>113</v>
      </c>
      <c r="B71" s="194">
        <f>PPCL_NG!I71+PPCL_Spot!I71+GT_NG!I71+GT_Spot!I71+Bawana_NG!I71+Bawana_RLNG!I71+Bawana_Spot!I71</f>
        <v>99.57</v>
      </c>
      <c r="C71" s="194">
        <f>PPCL_NG!P71+PPCL_Spot!P71+GT_NG!P71+GT_Spot!P71+Bawana_NG!P71+Bawana_RLNG!P71+Bawana_Spot!P71</f>
        <v>99.670530424257493</v>
      </c>
      <c r="D71" s="195">
        <f t="shared" si="6"/>
        <v>-0.10053042425749936</v>
      </c>
      <c r="E71" s="194">
        <f>PPCL_NG!J71+PPCL_Spot!J71+GT_NG!J71+GT_Spot!J71+Bawana_NG!J71+Bawana_RLNG!J71+Bawana_Spot!J71</f>
        <v>148.51999999999998</v>
      </c>
      <c r="F71" s="194">
        <f>PPCL_NG!Q71+PPCL_Spot!Q71+GT_NG!Q71+GT_Spot!Q71+Bawana_NG!Q71+Bawana_RLNG!Q71+Bawana_Spot!Q71</f>
        <v>148.57543320728396</v>
      </c>
      <c r="G71" s="195">
        <f t="shared" si="7"/>
        <v>-5.5433207283982711E-2</v>
      </c>
      <c r="H71" s="194">
        <f>PPCL_NG!K71+PPCL_Spot!K71+GT_NG!K71+GT_Spot!K71+Bawana_NG!K71+Bawana_RLNG!K71+Bawana_Spot!K71</f>
        <v>5</v>
      </c>
      <c r="I71" s="194">
        <f>PPCL_NG!R71+PPCL_Spot!R71+GT_NG!R71+GT_Spot!R71+Bawana_NG!R71+Bawana_RLNG!R71+Bawana_Spot!R71</f>
        <v>5.0002337322363495</v>
      </c>
      <c r="J71" s="195">
        <f t="shared" si="8"/>
        <v>-2.3373223634948204E-4</v>
      </c>
      <c r="K71" s="194">
        <f>PPCL_NG!L71+PPCL_Spot!L71+GT_NG!L71+GT_Spot!L71+Bawana_NG!L71+Bawana_RLNG!L71+Bawana_Spot!L71</f>
        <v>19.419999999999998</v>
      </c>
      <c r="L71" s="194">
        <f>PPCL_NG!S71+PPCL_Spot!S71+GT_NG!S71+GT_Spot!S71+Bawana_NG!S71+Bawana_RLNG!S71+Bawana_Spot!S71</f>
        <v>19.432361196721153</v>
      </c>
      <c r="M71" s="195">
        <f t="shared" si="9"/>
        <v>-1.236119672115521E-2</v>
      </c>
      <c r="N71" s="194">
        <f>PPCL_NG!M71+PPCL_Spot!M71+GT_NG!M71+GT_Spot!M71+Bawana_NG!M71+Bawana_RLNG!M71+Bawana_Spot!M71</f>
        <v>63.48</v>
      </c>
      <c r="O71" s="194">
        <f>PPCL_NG!T71+PPCL_Spot!T71+GT_NG!T71+GT_Spot!T71+Bawana_NG!T71+Bawana_RLNG!T71+Bawana_Spot!T71</f>
        <v>63.551441439501033</v>
      </c>
      <c r="P71" s="195">
        <f t="shared" si="10"/>
        <v>-7.1441439501036541E-2</v>
      </c>
      <c r="Q71" s="195">
        <f t="shared" si="11"/>
        <v>-0.24000000000002331</v>
      </c>
    </row>
    <row r="72" spans="1:17">
      <c r="A72" s="34" t="s">
        <v>114</v>
      </c>
      <c r="B72" s="194">
        <f>PPCL_NG!I72+PPCL_Spot!I72+GT_NG!I72+GT_Spot!I72+Bawana_NG!I72+Bawana_RLNG!I72+Bawana_Spot!I72</f>
        <v>99.57</v>
      </c>
      <c r="C72" s="194">
        <f>PPCL_NG!P72+PPCL_Spot!P72+GT_NG!P72+GT_Spot!P72+Bawana_NG!P72+Bawana_RLNG!P72+Bawana_Spot!P72</f>
        <v>99.670530424257493</v>
      </c>
      <c r="D72" s="195">
        <f t="shared" si="6"/>
        <v>-0.10053042425749936</v>
      </c>
      <c r="E72" s="194">
        <f>PPCL_NG!J72+PPCL_Spot!J72+GT_NG!J72+GT_Spot!J72+Bawana_NG!J72+Bawana_RLNG!J72+Bawana_Spot!J72</f>
        <v>148.51999999999998</v>
      </c>
      <c r="F72" s="194">
        <f>PPCL_NG!Q72+PPCL_Spot!Q72+GT_NG!Q72+GT_Spot!Q72+Bawana_NG!Q72+Bawana_RLNG!Q72+Bawana_Spot!Q72</f>
        <v>148.57543320728396</v>
      </c>
      <c r="G72" s="195">
        <f t="shared" si="7"/>
        <v>-5.5433207283982711E-2</v>
      </c>
      <c r="H72" s="194">
        <f>PPCL_NG!K72+PPCL_Spot!K72+GT_NG!K72+GT_Spot!K72+Bawana_NG!K72+Bawana_RLNG!K72+Bawana_Spot!K72</f>
        <v>5</v>
      </c>
      <c r="I72" s="194">
        <f>PPCL_NG!R72+PPCL_Spot!R72+GT_NG!R72+GT_Spot!R72+Bawana_NG!R72+Bawana_RLNG!R72+Bawana_Spot!R72</f>
        <v>5.0002337322363495</v>
      </c>
      <c r="J72" s="195">
        <f t="shared" si="8"/>
        <v>-2.3373223634948204E-4</v>
      </c>
      <c r="K72" s="194">
        <f>PPCL_NG!L72+PPCL_Spot!L72+GT_NG!L72+GT_Spot!L72+Bawana_NG!L72+Bawana_RLNG!L72+Bawana_Spot!L72</f>
        <v>19.419999999999998</v>
      </c>
      <c r="L72" s="194">
        <f>PPCL_NG!S72+PPCL_Spot!S72+GT_NG!S72+GT_Spot!S72+Bawana_NG!S72+Bawana_RLNG!S72+Bawana_Spot!S72</f>
        <v>19.432361196721153</v>
      </c>
      <c r="M72" s="195">
        <f t="shared" si="9"/>
        <v>-1.236119672115521E-2</v>
      </c>
      <c r="N72" s="194">
        <f>PPCL_NG!M72+PPCL_Spot!M72+GT_NG!M72+GT_Spot!M72+Bawana_NG!M72+Bawana_RLNG!M72+Bawana_Spot!M72</f>
        <v>63.48</v>
      </c>
      <c r="O72" s="194">
        <f>PPCL_NG!T72+PPCL_Spot!T72+GT_NG!T72+GT_Spot!T72+Bawana_NG!T72+Bawana_RLNG!T72+Bawana_Spot!T72</f>
        <v>63.551441439501033</v>
      </c>
      <c r="P72" s="195">
        <f t="shared" si="10"/>
        <v>-7.1441439501036541E-2</v>
      </c>
      <c r="Q72" s="195">
        <f t="shared" si="11"/>
        <v>-0.24000000000002331</v>
      </c>
    </row>
    <row r="73" spans="1:17">
      <c r="A73" s="34" t="s">
        <v>115</v>
      </c>
      <c r="B73" s="194">
        <f>PPCL_NG!I73+PPCL_Spot!I73+GT_NG!I73+GT_Spot!I73+Bawana_NG!I73+Bawana_RLNG!I73+Bawana_Spot!I73</f>
        <v>99.57</v>
      </c>
      <c r="C73" s="194">
        <f>PPCL_NG!P73+PPCL_Spot!P73+GT_NG!P73+GT_Spot!P73+Bawana_NG!P73+Bawana_RLNG!P73+Bawana_Spot!P73</f>
        <v>99.670530424257493</v>
      </c>
      <c r="D73" s="195">
        <f t="shared" si="6"/>
        <v>-0.10053042425749936</v>
      </c>
      <c r="E73" s="194">
        <f>PPCL_NG!J73+PPCL_Spot!J73+GT_NG!J73+GT_Spot!J73+Bawana_NG!J73+Bawana_RLNG!J73+Bawana_Spot!J73</f>
        <v>148.51999999999998</v>
      </c>
      <c r="F73" s="194">
        <f>PPCL_NG!Q73+PPCL_Spot!Q73+GT_NG!Q73+GT_Spot!Q73+Bawana_NG!Q73+Bawana_RLNG!Q73+Bawana_Spot!Q73</f>
        <v>148.57543320728396</v>
      </c>
      <c r="G73" s="195">
        <f t="shared" si="7"/>
        <v>-5.5433207283982711E-2</v>
      </c>
      <c r="H73" s="194">
        <f>PPCL_NG!K73+PPCL_Spot!K73+GT_NG!K73+GT_Spot!K73+Bawana_NG!K73+Bawana_RLNG!K73+Bawana_Spot!K73</f>
        <v>5</v>
      </c>
      <c r="I73" s="194">
        <f>PPCL_NG!R73+PPCL_Spot!R73+GT_NG!R73+GT_Spot!R73+Bawana_NG!R73+Bawana_RLNG!R73+Bawana_Spot!R73</f>
        <v>5.0002337322363495</v>
      </c>
      <c r="J73" s="195">
        <f t="shared" si="8"/>
        <v>-2.3373223634948204E-4</v>
      </c>
      <c r="K73" s="194">
        <f>PPCL_NG!L73+PPCL_Spot!L73+GT_NG!L73+GT_Spot!L73+Bawana_NG!L73+Bawana_RLNG!L73+Bawana_Spot!L73</f>
        <v>19.419999999999998</v>
      </c>
      <c r="L73" s="194">
        <f>PPCL_NG!S73+PPCL_Spot!S73+GT_NG!S73+GT_Spot!S73+Bawana_NG!S73+Bawana_RLNG!S73+Bawana_Spot!S73</f>
        <v>19.432361196721153</v>
      </c>
      <c r="M73" s="195">
        <f t="shared" si="9"/>
        <v>-1.236119672115521E-2</v>
      </c>
      <c r="N73" s="194">
        <f>PPCL_NG!M73+PPCL_Spot!M73+GT_NG!M73+GT_Spot!M73+Bawana_NG!M73+Bawana_RLNG!M73+Bawana_Spot!M73</f>
        <v>63.48</v>
      </c>
      <c r="O73" s="194">
        <f>PPCL_NG!T73+PPCL_Spot!T73+GT_NG!T73+GT_Spot!T73+Bawana_NG!T73+Bawana_RLNG!T73+Bawana_Spot!T73</f>
        <v>63.551441439501033</v>
      </c>
      <c r="P73" s="195">
        <f t="shared" si="10"/>
        <v>-7.1441439501036541E-2</v>
      </c>
      <c r="Q73" s="195">
        <f t="shared" si="11"/>
        <v>-0.24000000000002331</v>
      </c>
    </row>
    <row r="74" spans="1:17">
      <c r="A74" s="34" t="s">
        <v>116</v>
      </c>
      <c r="B74" s="194">
        <f>PPCL_NG!I74+PPCL_Spot!I74+GT_NG!I74+GT_Spot!I74+Bawana_NG!I74+Bawana_RLNG!I74+Bawana_Spot!I74</f>
        <v>99.57</v>
      </c>
      <c r="C74" s="194">
        <f>PPCL_NG!P74+PPCL_Spot!P74+GT_NG!P74+GT_Spot!P74+Bawana_NG!P74+Bawana_RLNG!P74+Bawana_Spot!P74</f>
        <v>99.66660372268683</v>
      </c>
      <c r="D74" s="195">
        <f t="shared" si="6"/>
        <v>-9.6603722686836591E-2</v>
      </c>
      <c r="E74" s="194">
        <f>PPCL_NG!J74+PPCL_Spot!J74+GT_NG!J74+GT_Spot!J74+Bawana_NG!J74+Bawana_RLNG!J74+Bawana_Spot!J74</f>
        <v>148.51999999999998</v>
      </c>
      <c r="F74" s="194">
        <f>PPCL_NG!Q74+PPCL_Spot!Q74+GT_NG!Q74+GT_Spot!Q74+Bawana_NG!Q74+Bawana_RLNG!Q74+Bawana_Spot!Q74</f>
        <v>148.57286215268411</v>
      </c>
      <c r="G74" s="195">
        <f t="shared" si="7"/>
        <v>-5.286215268412775E-2</v>
      </c>
      <c r="H74" s="194">
        <f>PPCL_NG!K74+PPCL_Spot!K74+GT_NG!K74+GT_Spot!K74+Bawana_NG!K74+Bawana_RLNG!K74+Bawana_Spot!K74</f>
        <v>5</v>
      </c>
      <c r="I74" s="194">
        <f>PPCL_NG!R74+PPCL_Spot!R74+GT_NG!R74+GT_Spot!R74+Bawana_NG!R74+Bawana_RLNG!R74+Bawana_Spot!R74</f>
        <v>5.0000000000000009</v>
      </c>
      <c r="J74" s="195">
        <f t="shared" si="8"/>
        <v>0</v>
      </c>
      <c r="K74" s="194">
        <f>PPCL_NG!L74+PPCL_Spot!L74+GT_NG!L74+GT_Spot!L74+Bawana_NG!L74+Bawana_RLNG!L74+Bawana_Spot!L74</f>
        <v>12.149999999999999</v>
      </c>
      <c r="L74" s="194">
        <f>PPCL_NG!S74+PPCL_Spot!S74+GT_NG!S74+GT_Spot!S74+Bawana_NG!S74+Bawana_RLNG!S74+Bawana_Spot!S74</f>
        <v>12.161540329107096</v>
      </c>
      <c r="M74" s="195">
        <f t="shared" si="9"/>
        <v>-1.1540329107097236E-2</v>
      </c>
      <c r="N74" s="194">
        <f>PPCL_NG!M74+PPCL_Spot!M74+GT_NG!M74+GT_Spot!M74+Bawana_NG!M74+Bawana_RLNG!M74+Bawana_Spot!M74</f>
        <v>80.73</v>
      </c>
      <c r="O74" s="194">
        <f>PPCL_NG!T74+PPCL_Spot!T74+GT_NG!T74+GT_Spot!T74+Bawana_NG!T74+Bawana_RLNG!T74+Bawana_Spot!T74</f>
        <v>80.798993795521994</v>
      </c>
      <c r="P74" s="195">
        <f t="shared" si="10"/>
        <v>-6.8993795521990364E-2</v>
      </c>
      <c r="Q74" s="195">
        <f t="shared" si="11"/>
        <v>-0.23000000000005194</v>
      </c>
    </row>
    <row r="75" spans="1:17">
      <c r="A75" s="34" t="s">
        <v>117</v>
      </c>
      <c r="B75" s="194">
        <f>PPCL_NG!I75+PPCL_Spot!I75+GT_NG!I75+GT_Spot!I75+Bawana_NG!I75+Bawana_RLNG!I75+Bawana_Spot!I75</f>
        <v>99.57</v>
      </c>
      <c r="C75" s="194">
        <f>PPCL_NG!P75+PPCL_Spot!P75+GT_NG!P75+GT_Spot!P75+Bawana_NG!P75+Bawana_RLNG!P75+Bawana_Spot!P75</f>
        <v>99.792608578365261</v>
      </c>
      <c r="D75" s="195">
        <f t="shared" si="6"/>
        <v>-0.22260857836526782</v>
      </c>
      <c r="E75" s="194">
        <f>PPCL_NG!J75+PPCL_Spot!J75+GT_NG!J75+GT_Spot!J75+Bawana_NG!J75+Bawana_RLNG!J75+Bawana_Spot!J75</f>
        <v>148.51999999999998</v>
      </c>
      <c r="F75" s="194">
        <f>PPCL_NG!Q75+PPCL_Spot!Q75+GT_NG!Q75+GT_Spot!Q75+Bawana_NG!Q75+Bawana_RLNG!Q75+Bawana_Spot!Q75</f>
        <v>148.64181278661991</v>
      </c>
      <c r="G75" s="195">
        <f t="shared" si="7"/>
        <v>-0.12181278661992678</v>
      </c>
      <c r="H75" s="194">
        <f>PPCL_NG!K75+PPCL_Spot!K75+GT_NG!K75+GT_Spot!K75+Bawana_NG!K75+Bawana_RLNG!K75+Bawana_Spot!K75</f>
        <v>5</v>
      </c>
      <c r="I75" s="194">
        <f>PPCL_NG!R75+PPCL_Spot!R75+GT_NG!R75+GT_Spot!R75+Bawana_NG!R75+Bawana_RLNG!R75+Bawana_Spot!R75</f>
        <v>5</v>
      </c>
      <c r="J75" s="195">
        <f t="shared" si="8"/>
        <v>0</v>
      </c>
      <c r="K75" s="194">
        <f>PPCL_NG!L75+PPCL_Spot!L75+GT_NG!L75+GT_Spot!L75+Bawana_NG!L75+Bawana_RLNG!L75+Bawana_Spot!L75</f>
        <v>1.86</v>
      </c>
      <c r="L75" s="194">
        <f>PPCL_NG!S75+PPCL_Spot!S75+GT_NG!S75+GT_Spot!S75+Bawana_NG!S75+Bawana_RLNG!S75+Bawana_Spot!S75</f>
        <v>1.8865929322902619</v>
      </c>
      <c r="M75" s="195">
        <f t="shared" si="9"/>
        <v>-2.6592932290261828E-2</v>
      </c>
      <c r="N75" s="194">
        <f>PPCL_NG!M75+PPCL_Spot!M75+GT_NG!M75+GT_Spot!M75+Bawana_NG!M75+Bawana_RLNG!M75+Bawana_Spot!M75</f>
        <v>80.73</v>
      </c>
      <c r="O75" s="194">
        <f>PPCL_NG!T75+PPCL_Spot!T75+GT_NG!T75+GT_Spot!T75+Bawana_NG!T75+Bawana_RLNG!T75+Bawana_Spot!T75</f>
        <v>80.888985702724568</v>
      </c>
      <c r="P75" s="195">
        <f t="shared" si="10"/>
        <v>-0.15898570272456425</v>
      </c>
      <c r="Q75" s="195">
        <f t="shared" si="11"/>
        <v>-0.53000000000002068</v>
      </c>
    </row>
    <row r="76" spans="1:17">
      <c r="A76" s="34" t="s">
        <v>118</v>
      </c>
      <c r="B76" s="194">
        <f>PPCL_NG!I76+PPCL_Spot!I76+GT_NG!I76+GT_Spot!I76+Bawana_NG!I76+Bawana_RLNG!I76+Bawana_Spot!I76</f>
        <v>99.57</v>
      </c>
      <c r="C76" s="194">
        <f>PPCL_NG!P76+PPCL_Spot!P76+GT_NG!P76+GT_Spot!P76+Bawana_NG!P76+Bawana_RLNG!P76+Bawana_Spot!P76</f>
        <v>99.792608578365261</v>
      </c>
      <c r="D76" s="195">
        <f t="shared" si="6"/>
        <v>-0.22260857836526782</v>
      </c>
      <c r="E76" s="194">
        <f>PPCL_NG!J76+PPCL_Spot!J76+GT_NG!J76+GT_Spot!J76+Bawana_NG!J76+Bawana_RLNG!J76+Bawana_Spot!J76</f>
        <v>148.51999999999998</v>
      </c>
      <c r="F76" s="194">
        <f>PPCL_NG!Q76+PPCL_Spot!Q76+GT_NG!Q76+GT_Spot!Q76+Bawana_NG!Q76+Bawana_RLNG!Q76+Bawana_Spot!Q76</f>
        <v>148.64181278661991</v>
      </c>
      <c r="G76" s="195">
        <f t="shared" si="7"/>
        <v>-0.12181278661992678</v>
      </c>
      <c r="H76" s="194">
        <f>PPCL_NG!K76+PPCL_Spot!K76+GT_NG!K76+GT_Spot!K76+Bawana_NG!K76+Bawana_RLNG!K76+Bawana_Spot!K76</f>
        <v>5</v>
      </c>
      <c r="I76" s="194">
        <f>PPCL_NG!R76+PPCL_Spot!R76+GT_NG!R76+GT_Spot!R76+Bawana_NG!R76+Bawana_RLNG!R76+Bawana_Spot!R76</f>
        <v>5</v>
      </c>
      <c r="J76" s="195">
        <f t="shared" si="8"/>
        <v>0</v>
      </c>
      <c r="K76" s="194">
        <f>PPCL_NG!L76+PPCL_Spot!L76+GT_NG!L76+GT_Spot!L76+Bawana_NG!L76+Bawana_RLNG!L76+Bawana_Spot!L76</f>
        <v>1.86</v>
      </c>
      <c r="L76" s="194">
        <f>PPCL_NG!S76+PPCL_Spot!S76+GT_NG!S76+GT_Spot!S76+Bawana_NG!S76+Bawana_RLNG!S76+Bawana_Spot!S76</f>
        <v>1.8865929322902619</v>
      </c>
      <c r="M76" s="195">
        <f t="shared" si="9"/>
        <v>-2.6592932290261828E-2</v>
      </c>
      <c r="N76" s="194">
        <f>PPCL_NG!M76+PPCL_Spot!M76+GT_NG!M76+GT_Spot!M76+Bawana_NG!M76+Bawana_RLNG!M76+Bawana_Spot!M76</f>
        <v>80.73</v>
      </c>
      <c r="O76" s="194">
        <f>PPCL_NG!T76+PPCL_Spot!T76+GT_NG!T76+GT_Spot!T76+Bawana_NG!T76+Bawana_RLNG!T76+Bawana_Spot!T76</f>
        <v>80.888985702724568</v>
      </c>
      <c r="P76" s="195">
        <f t="shared" si="10"/>
        <v>-0.15898570272456425</v>
      </c>
      <c r="Q76" s="195">
        <f t="shared" si="11"/>
        <v>-0.53000000000002068</v>
      </c>
    </row>
    <row r="77" spans="1:17">
      <c r="A77" s="34" t="s">
        <v>119</v>
      </c>
      <c r="B77" s="194">
        <f>PPCL_NG!I77+PPCL_Spot!I77+GT_NG!I77+GT_Spot!I77+Bawana_NG!I77+Bawana_RLNG!I77+Bawana_Spot!I77</f>
        <v>99.57</v>
      </c>
      <c r="C77" s="194">
        <f>PPCL_NG!P77+PPCL_Spot!P77+GT_NG!P77+GT_Spot!P77+Bawana_NG!P77+Bawana_RLNG!P77+Bawana_Spot!P77</f>
        <v>99.792608578365261</v>
      </c>
      <c r="D77" s="195">
        <f t="shared" si="6"/>
        <v>-0.22260857836526782</v>
      </c>
      <c r="E77" s="194">
        <f>PPCL_NG!J77+PPCL_Spot!J77+GT_NG!J77+GT_Spot!J77+Bawana_NG!J77+Bawana_RLNG!J77+Bawana_Spot!J77</f>
        <v>148.51999999999998</v>
      </c>
      <c r="F77" s="194">
        <f>PPCL_NG!Q77+PPCL_Spot!Q77+GT_NG!Q77+GT_Spot!Q77+Bawana_NG!Q77+Bawana_RLNG!Q77+Bawana_Spot!Q77</f>
        <v>148.64181278661991</v>
      </c>
      <c r="G77" s="195">
        <f t="shared" si="7"/>
        <v>-0.12181278661992678</v>
      </c>
      <c r="H77" s="194">
        <f>PPCL_NG!K77+PPCL_Spot!K77+GT_NG!K77+GT_Spot!K77+Bawana_NG!K77+Bawana_RLNG!K77+Bawana_Spot!K77</f>
        <v>5</v>
      </c>
      <c r="I77" s="194">
        <f>PPCL_NG!R77+PPCL_Spot!R77+GT_NG!R77+GT_Spot!R77+Bawana_NG!R77+Bawana_RLNG!R77+Bawana_Spot!R77</f>
        <v>5</v>
      </c>
      <c r="J77" s="195">
        <f t="shared" si="8"/>
        <v>0</v>
      </c>
      <c r="K77" s="194">
        <f>PPCL_NG!L77+PPCL_Spot!L77+GT_NG!L77+GT_Spot!L77+Bawana_NG!L77+Bawana_RLNG!L77+Bawana_Spot!L77</f>
        <v>1.86</v>
      </c>
      <c r="L77" s="194">
        <f>PPCL_NG!S77+PPCL_Spot!S77+GT_NG!S77+GT_Spot!S77+Bawana_NG!S77+Bawana_RLNG!S77+Bawana_Spot!S77</f>
        <v>1.8865929322902619</v>
      </c>
      <c r="M77" s="195">
        <f t="shared" si="9"/>
        <v>-2.6592932290261828E-2</v>
      </c>
      <c r="N77" s="194">
        <f>PPCL_NG!M77+PPCL_Spot!M77+GT_NG!M77+GT_Spot!M77+Bawana_NG!M77+Bawana_RLNG!M77+Bawana_Spot!M77</f>
        <v>80.73</v>
      </c>
      <c r="O77" s="194">
        <f>PPCL_NG!T77+PPCL_Spot!T77+GT_NG!T77+GT_Spot!T77+Bawana_NG!T77+Bawana_RLNG!T77+Bawana_Spot!T77</f>
        <v>80.888985702724568</v>
      </c>
      <c r="P77" s="195">
        <f t="shared" si="10"/>
        <v>-0.15898570272456425</v>
      </c>
      <c r="Q77" s="195">
        <f t="shared" si="11"/>
        <v>-0.53000000000002068</v>
      </c>
    </row>
    <row r="78" spans="1:17">
      <c r="A78" s="34" t="s">
        <v>120</v>
      </c>
      <c r="B78" s="194">
        <f>PPCL_NG!I78+PPCL_Spot!I78+GT_NG!I78+GT_Spot!I78+Bawana_NG!I78+Bawana_RLNG!I78+Bawana_Spot!I78</f>
        <v>99.57</v>
      </c>
      <c r="C78" s="194">
        <f>PPCL_NG!P78+PPCL_Spot!P78+GT_NG!P78+GT_Spot!P78+Bawana_NG!P78+Bawana_RLNG!P78+Bawana_Spot!P78</f>
        <v>99.792608578365261</v>
      </c>
      <c r="D78" s="195">
        <f t="shared" si="6"/>
        <v>-0.22260857836526782</v>
      </c>
      <c r="E78" s="194">
        <f>PPCL_NG!J78+PPCL_Spot!J78+GT_NG!J78+GT_Spot!J78+Bawana_NG!J78+Bawana_RLNG!J78+Bawana_Spot!J78</f>
        <v>148.51999999999998</v>
      </c>
      <c r="F78" s="194">
        <f>PPCL_NG!Q78+PPCL_Spot!Q78+GT_NG!Q78+GT_Spot!Q78+Bawana_NG!Q78+Bawana_RLNG!Q78+Bawana_Spot!Q78</f>
        <v>148.64181278661991</v>
      </c>
      <c r="G78" s="195">
        <f t="shared" si="7"/>
        <v>-0.12181278661992678</v>
      </c>
      <c r="H78" s="194">
        <f>PPCL_NG!K78+PPCL_Spot!K78+GT_NG!K78+GT_Spot!K78+Bawana_NG!K78+Bawana_RLNG!K78+Bawana_Spot!K78</f>
        <v>5</v>
      </c>
      <c r="I78" s="194">
        <f>PPCL_NG!R78+PPCL_Spot!R78+GT_NG!R78+GT_Spot!R78+Bawana_NG!R78+Bawana_RLNG!R78+Bawana_Spot!R78</f>
        <v>5</v>
      </c>
      <c r="J78" s="195">
        <f t="shared" si="8"/>
        <v>0</v>
      </c>
      <c r="K78" s="194">
        <f>PPCL_NG!L78+PPCL_Spot!L78+GT_NG!L78+GT_Spot!L78+Bawana_NG!L78+Bawana_RLNG!L78+Bawana_Spot!L78</f>
        <v>1.86</v>
      </c>
      <c r="L78" s="194">
        <f>PPCL_NG!S78+PPCL_Spot!S78+GT_NG!S78+GT_Spot!S78+Bawana_NG!S78+Bawana_RLNG!S78+Bawana_Spot!S78</f>
        <v>1.8865929322902619</v>
      </c>
      <c r="M78" s="195">
        <f t="shared" si="9"/>
        <v>-2.6592932290261828E-2</v>
      </c>
      <c r="N78" s="194">
        <f>PPCL_NG!M78+PPCL_Spot!M78+GT_NG!M78+GT_Spot!M78+Bawana_NG!M78+Bawana_RLNG!M78+Bawana_Spot!M78</f>
        <v>80.73</v>
      </c>
      <c r="O78" s="194">
        <f>PPCL_NG!T78+PPCL_Spot!T78+GT_NG!T78+GT_Spot!T78+Bawana_NG!T78+Bawana_RLNG!T78+Bawana_Spot!T78</f>
        <v>80.888985702724568</v>
      </c>
      <c r="P78" s="195">
        <f t="shared" si="10"/>
        <v>-0.15898570272456425</v>
      </c>
      <c r="Q78" s="195">
        <f t="shared" si="11"/>
        <v>-0.53000000000002068</v>
      </c>
    </row>
    <row r="79" spans="1:17">
      <c r="A79" s="34" t="s">
        <v>121</v>
      </c>
      <c r="B79" s="194">
        <f>PPCL_NG!I79+PPCL_Spot!I79+GT_NG!I79+GT_Spot!I79+Bawana_NG!I79+Bawana_RLNG!I79+Bawana_Spot!I79</f>
        <v>99.99</v>
      </c>
      <c r="C79" s="194">
        <f>PPCL_NG!P79+PPCL_Spot!P79+GT_NG!P79+GT_Spot!P79+Bawana_NG!P79+Bawana_RLNG!P79+Bawana_Spot!P79</f>
        <v>100.21260835303389</v>
      </c>
      <c r="D79" s="195">
        <f t="shared" si="6"/>
        <v>-0.22260835303389115</v>
      </c>
      <c r="E79" s="194">
        <f>PPCL_NG!J79+PPCL_Spot!J79+GT_NG!J79+GT_Spot!J79+Bawana_NG!J79+Bawana_RLNG!J79+Bawana_Spot!J79</f>
        <v>148.75</v>
      </c>
      <c r="F79" s="194">
        <f>PPCL_NG!Q79+PPCL_Spot!Q79+GT_NG!Q79+GT_Spot!Q79+Bawana_NG!Q79+Bawana_RLNG!Q79+Bawana_Spot!Q79</f>
        <v>148.87181507748883</v>
      </c>
      <c r="G79" s="195">
        <f t="shared" si="7"/>
        <v>-0.12181507748883291</v>
      </c>
      <c r="H79" s="194">
        <f>PPCL_NG!K79+PPCL_Spot!K79+GT_NG!K79+GT_Spot!K79+Bawana_NG!K79+Bawana_RLNG!K79+Bawana_Spot!K79</f>
        <v>5</v>
      </c>
      <c r="I79" s="194">
        <f>PPCL_NG!R79+PPCL_Spot!R79+GT_NG!R79+GT_Spot!R79+Bawana_NG!R79+Bawana_RLNG!R79+Bawana_Spot!R79</f>
        <v>5</v>
      </c>
      <c r="J79" s="195">
        <f t="shared" si="8"/>
        <v>0</v>
      </c>
      <c r="K79" s="194">
        <f>PPCL_NG!L79+PPCL_Spot!L79+GT_NG!L79+GT_Spot!L79+Bawana_NG!L79+Bawana_RLNG!L79+Bawana_Spot!L79</f>
        <v>1.91</v>
      </c>
      <c r="L79" s="194">
        <f>PPCL_NG!S79+PPCL_Spot!S79+GT_NG!S79+GT_Spot!S79+Bawana_NG!S79+Bawana_RLNG!S79+Bawana_Spot!S79</f>
        <v>1.9365904912004201</v>
      </c>
      <c r="M79" s="195">
        <f t="shared" si="9"/>
        <v>-2.659049120042023E-2</v>
      </c>
      <c r="N79" s="194">
        <f>PPCL_NG!M79+PPCL_Spot!M79+GT_NG!M79+GT_Spot!M79+Bawana_NG!M79+Bawana_RLNG!M79+Bawana_Spot!M79</f>
        <v>81.03</v>
      </c>
      <c r="O79" s="194">
        <f>PPCL_NG!T79+PPCL_Spot!T79+GT_NG!T79+GT_Spot!T79+Bawana_NG!T79+Bawana_RLNG!T79+Bawana_Spot!T79</f>
        <v>81.188986078276855</v>
      </c>
      <c r="P79" s="195">
        <f t="shared" si="10"/>
        <v>-0.15898607827685396</v>
      </c>
      <c r="Q79" s="195">
        <f t="shared" si="11"/>
        <v>-0.52999999999999825</v>
      </c>
    </row>
    <row r="80" spans="1:17">
      <c r="A80" s="34" t="s">
        <v>122</v>
      </c>
      <c r="B80" s="194">
        <f>PPCL_NG!I80+PPCL_Spot!I80+GT_NG!I80+GT_Spot!I80+Bawana_NG!I80+Bawana_RLNG!I80+Bawana_Spot!I80</f>
        <v>99.99</v>
      </c>
      <c r="C80" s="194">
        <f>PPCL_NG!P80+PPCL_Spot!P80+GT_NG!P80+GT_Spot!P80+Bawana_NG!P80+Bawana_RLNG!P80+Bawana_Spot!P80</f>
        <v>100.21260835303389</v>
      </c>
      <c r="D80" s="195">
        <f t="shared" si="6"/>
        <v>-0.22260835303389115</v>
      </c>
      <c r="E80" s="194">
        <f>PPCL_NG!J80+PPCL_Spot!J80+GT_NG!J80+GT_Spot!J80+Bawana_NG!J80+Bawana_RLNG!J80+Bawana_Spot!J80</f>
        <v>148.75</v>
      </c>
      <c r="F80" s="194">
        <f>PPCL_NG!Q80+PPCL_Spot!Q80+GT_NG!Q80+GT_Spot!Q80+Bawana_NG!Q80+Bawana_RLNG!Q80+Bawana_Spot!Q80</f>
        <v>148.87181507748883</v>
      </c>
      <c r="G80" s="195">
        <f t="shared" si="7"/>
        <v>-0.12181507748883291</v>
      </c>
      <c r="H80" s="194">
        <f>PPCL_NG!K80+PPCL_Spot!K80+GT_NG!K80+GT_Spot!K80+Bawana_NG!K80+Bawana_RLNG!K80+Bawana_Spot!K80</f>
        <v>5</v>
      </c>
      <c r="I80" s="194">
        <f>PPCL_NG!R80+PPCL_Spot!R80+GT_NG!R80+GT_Spot!R80+Bawana_NG!R80+Bawana_RLNG!R80+Bawana_Spot!R80</f>
        <v>5</v>
      </c>
      <c r="J80" s="195">
        <f t="shared" si="8"/>
        <v>0</v>
      </c>
      <c r="K80" s="194">
        <f>PPCL_NG!L80+PPCL_Spot!L80+GT_NG!L80+GT_Spot!L80+Bawana_NG!L80+Bawana_RLNG!L80+Bawana_Spot!L80</f>
        <v>1.91</v>
      </c>
      <c r="L80" s="194">
        <f>PPCL_NG!S80+PPCL_Spot!S80+GT_NG!S80+GT_Spot!S80+Bawana_NG!S80+Bawana_RLNG!S80+Bawana_Spot!S80</f>
        <v>1.9365904912004201</v>
      </c>
      <c r="M80" s="195">
        <f t="shared" si="9"/>
        <v>-2.659049120042023E-2</v>
      </c>
      <c r="N80" s="194">
        <f>PPCL_NG!M80+PPCL_Spot!M80+GT_NG!M80+GT_Spot!M80+Bawana_NG!M80+Bawana_RLNG!M80+Bawana_Spot!M80</f>
        <v>81.03</v>
      </c>
      <c r="O80" s="194">
        <f>PPCL_NG!T80+PPCL_Spot!T80+GT_NG!T80+GT_Spot!T80+Bawana_NG!T80+Bawana_RLNG!T80+Bawana_Spot!T80</f>
        <v>81.188986078276855</v>
      </c>
      <c r="P80" s="195">
        <f t="shared" si="10"/>
        <v>-0.15898607827685396</v>
      </c>
      <c r="Q80" s="195">
        <f t="shared" si="11"/>
        <v>-0.52999999999999825</v>
      </c>
    </row>
    <row r="81" spans="1:17">
      <c r="A81" s="34" t="s">
        <v>123</v>
      </c>
      <c r="B81" s="194">
        <f>PPCL_NG!I81+PPCL_Spot!I81+GT_NG!I81+GT_Spot!I81+Bawana_NG!I81+Bawana_RLNG!I81+Bawana_Spot!I81</f>
        <v>99.99</v>
      </c>
      <c r="C81" s="194">
        <f>PPCL_NG!P81+PPCL_Spot!P81+GT_NG!P81+GT_Spot!P81+Bawana_NG!P81+Bawana_RLNG!P81+Bawana_Spot!P81</f>
        <v>100.21260835303389</v>
      </c>
      <c r="D81" s="195">
        <f t="shared" si="6"/>
        <v>-0.22260835303389115</v>
      </c>
      <c r="E81" s="194">
        <f>PPCL_NG!J81+PPCL_Spot!J81+GT_NG!J81+GT_Spot!J81+Bawana_NG!J81+Bawana_RLNG!J81+Bawana_Spot!J81</f>
        <v>148.75</v>
      </c>
      <c r="F81" s="194">
        <f>PPCL_NG!Q81+PPCL_Spot!Q81+GT_NG!Q81+GT_Spot!Q81+Bawana_NG!Q81+Bawana_RLNG!Q81+Bawana_Spot!Q81</f>
        <v>148.87181507748883</v>
      </c>
      <c r="G81" s="195">
        <f t="shared" si="7"/>
        <v>-0.12181507748883291</v>
      </c>
      <c r="H81" s="194">
        <f>PPCL_NG!K81+PPCL_Spot!K81+GT_NG!K81+GT_Spot!K81+Bawana_NG!K81+Bawana_RLNG!K81+Bawana_Spot!K81</f>
        <v>5</v>
      </c>
      <c r="I81" s="194">
        <f>PPCL_NG!R81+PPCL_Spot!R81+GT_NG!R81+GT_Spot!R81+Bawana_NG!R81+Bawana_RLNG!R81+Bawana_Spot!R81</f>
        <v>5</v>
      </c>
      <c r="J81" s="195">
        <f t="shared" si="8"/>
        <v>0</v>
      </c>
      <c r="K81" s="194">
        <f>PPCL_NG!L81+PPCL_Spot!L81+GT_NG!L81+GT_Spot!L81+Bawana_NG!L81+Bawana_RLNG!L81+Bawana_Spot!L81</f>
        <v>13.91</v>
      </c>
      <c r="L81" s="194">
        <f>PPCL_NG!S81+PPCL_Spot!S81+GT_NG!S81+GT_Spot!S81+Bawana_NG!S81+Bawana_RLNG!S81+Bawana_Spot!S81</f>
        <v>13.93659049120042</v>
      </c>
      <c r="M81" s="195">
        <f t="shared" si="9"/>
        <v>-2.6590491200419564E-2</v>
      </c>
      <c r="N81" s="194">
        <f>PPCL_NG!M81+PPCL_Spot!M81+GT_NG!M81+GT_Spot!M81+Bawana_NG!M81+Bawana_RLNG!M81+Bawana_Spot!M81</f>
        <v>61.42</v>
      </c>
      <c r="O81" s="194">
        <f>PPCL_NG!T81+PPCL_Spot!T81+GT_NG!T81+GT_Spot!T81+Bawana_NG!T81+Bawana_RLNG!T81+Bawana_Spot!T81</f>
        <v>61.578986078276856</v>
      </c>
      <c r="P81" s="195">
        <f t="shared" si="10"/>
        <v>-0.15898607827685396</v>
      </c>
      <c r="Q81" s="195">
        <f t="shared" si="11"/>
        <v>-0.52999999999999758</v>
      </c>
    </row>
    <row r="82" spans="1:17">
      <c r="A82" s="34" t="s">
        <v>124</v>
      </c>
      <c r="B82" s="194">
        <f>PPCL_NG!I82+PPCL_Spot!I82+GT_NG!I82+GT_Spot!I82+Bawana_NG!I82+Bawana_RLNG!I82+Bawana_Spot!I82</f>
        <v>99.99</v>
      </c>
      <c r="C82" s="194">
        <f>PPCL_NG!P82+PPCL_Spot!P82+GT_NG!P82+GT_Spot!P82+Bawana_NG!P82+Bawana_RLNG!P82+Bawana_Spot!P82</f>
        <v>100.21260835303389</v>
      </c>
      <c r="D82" s="195">
        <f t="shared" si="6"/>
        <v>-0.22260835303389115</v>
      </c>
      <c r="E82" s="194">
        <f>PPCL_NG!J82+PPCL_Spot!J82+GT_NG!J82+GT_Spot!J82+Bawana_NG!J82+Bawana_RLNG!J82+Bawana_Spot!J82</f>
        <v>148.75</v>
      </c>
      <c r="F82" s="194">
        <f>PPCL_NG!Q82+PPCL_Spot!Q82+GT_NG!Q82+GT_Spot!Q82+Bawana_NG!Q82+Bawana_RLNG!Q82+Bawana_Spot!Q82</f>
        <v>148.87181507748883</v>
      </c>
      <c r="G82" s="195">
        <f t="shared" si="7"/>
        <v>-0.12181507748883291</v>
      </c>
      <c r="H82" s="194">
        <f>PPCL_NG!K82+PPCL_Spot!K82+GT_NG!K82+GT_Spot!K82+Bawana_NG!K82+Bawana_RLNG!K82+Bawana_Spot!K82</f>
        <v>5</v>
      </c>
      <c r="I82" s="194">
        <f>PPCL_NG!R82+PPCL_Spot!R82+GT_NG!R82+GT_Spot!R82+Bawana_NG!R82+Bawana_RLNG!R82+Bawana_Spot!R82</f>
        <v>5</v>
      </c>
      <c r="J82" s="195">
        <f t="shared" si="8"/>
        <v>0</v>
      </c>
      <c r="K82" s="194">
        <f>PPCL_NG!L82+PPCL_Spot!L82+GT_NG!L82+GT_Spot!L82+Bawana_NG!L82+Bawana_RLNG!L82+Bawana_Spot!L82</f>
        <v>13.91</v>
      </c>
      <c r="L82" s="194">
        <f>PPCL_NG!S82+PPCL_Spot!S82+GT_NG!S82+GT_Spot!S82+Bawana_NG!S82+Bawana_RLNG!S82+Bawana_Spot!S82</f>
        <v>13.93659049120042</v>
      </c>
      <c r="M82" s="195">
        <f t="shared" si="9"/>
        <v>-2.6590491200419564E-2</v>
      </c>
      <c r="N82" s="194">
        <f>PPCL_NG!M82+PPCL_Spot!M82+GT_NG!M82+GT_Spot!M82+Bawana_NG!M82+Bawana_RLNG!M82+Bawana_Spot!M82</f>
        <v>61.42</v>
      </c>
      <c r="O82" s="194">
        <f>PPCL_NG!T82+PPCL_Spot!T82+GT_NG!T82+GT_Spot!T82+Bawana_NG!T82+Bawana_RLNG!T82+Bawana_Spot!T82</f>
        <v>61.578986078276856</v>
      </c>
      <c r="P82" s="195">
        <f t="shared" si="10"/>
        <v>-0.15898607827685396</v>
      </c>
      <c r="Q82" s="195">
        <f t="shared" si="11"/>
        <v>-0.52999999999999758</v>
      </c>
    </row>
    <row r="83" spans="1:17">
      <c r="A83" s="34" t="s">
        <v>125</v>
      </c>
      <c r="B83" s="194">
        <f>PPCL_NG!I83+PPCL_Spot!I83+GT_NG!I83+GT_Spot!I83+Bawana_NG!I83+Bawana_RLNG!I83+Bawana_Spot!I83</f>
        <v>99.99</v>
      </c>
      <c r="C83" s="194">
        <f>PPCL_NG!P83+PPCL_Spot!P83+GT_NG!P83+GT_Spot!P83+Bawana_NG!P83+Bawana_RLNG!P83+Bawana_Spot!P83</f>
        <v>100.21653505460456</v>
      </c>
      <c r="D83" s="195">
        <f t="shared" si="6"/>
        <v>-0.22653505460456813</v>
      </c>
      <c r="E83" s="194">
        <f>PPCL_NG!J83+PPCL_Spot!J83+GT_NG!J83+GT_Spot!J83+Bawana_NG!J83+Bawana_RLNG!J83+Bawana_Spot!J83</f>
        <v>148.75</v>
      </c>
      <c r="F83" s="194">
        <f>PPCL_NG!Q83+PPCL_Spot!Q83+GT_NG!Q83+GT_Spot!Q83+Bawana_NG!Q83+Bawana_RLNG!Q83+Bawana_Spot!Q83</f>
        <v>148.87438613208869</v>
      </c>
      <c r="G83" s="195">
        <f t="shared" si="7"/>
        <v>-0.12438613208868787</v>
      </c>
      <c r="H83" s="194">
        <f>PPCL_NG!K83+PPCL_Spot!K83+GT_NG!K83+GT_Spot!K83+Bawana_NG!K83+Bawana_RLNG!K83+Bawana_Spot!K83</f>
        <v>5</v>
      </c>
      <c r="I83" s="194">
        <f>PPCL_NG!R83+PPCL_Spot!R83+GT_NG!R83+GT_Spot!R83+Bawana_NG!R83+Bawana_RLNG!R83+Bawana_Spot!R83</f>
        <v>5.0002337322363495</v>
      </c>
      <c r="J83" s="195">
        <f t="shared" si="8"/>
        <v>-2.3373223634948204E-4</v>
      </c>
      <c r="K83" s="194">
        <f>PPCL_NG!L83+PPCL_Spot!L83+GT_NG!L83+GT_Spot!L83+Bawana_NG!L83+Bawana_RLNG!L83+Bawana_Spot!L83</f>
        <v>19.47</v>
      </c>
      <c r="L83" s="194">
        <f>PPCL_NG!S83+PPCL_Spot!S83+GT_NG!S83+GT_Spot!S83+Bawana_NG!S83+Bawana_RLNG!S83+Bawana_Spot!S83</f>
        <v>19.497411358814478</v>
      </c>
      <c r="M83" s="195">
        <f t="shared" si="9"/>
        <v>-2.7411358814479314E-2</v>
      </c>
      <c r="N83" s="194">
        <f>PPCL_NG!M83+PPCL_Spot!M83+GT_NG!M83+GT_Spot!M83+Bawana_NG!M83+Bawana_RLNG!M83+Bawana_Spot!M83</f>
        <v>63.78</v>
      </c>
      <c r="O83" s="194">
        <f>PPCL_NG!T83+PPCL_Spot!T83+GT_NG!T83+GT_Spot!T83+Bawana_NG!T83+Bawana_RLNG!T83+Bawana_Spot!T83</f>
        <v>63.941433722255908</v>
      </c>
      <c r="P83" s="195">
        <f t="shared" si="10"/>
        <v>-0.16143372225590724</v>
      </c>
      <c r="Q83" s="195">
        <f t="shared" si="11"/>
        <v>-0.53999999999999204</v>
      </c>
    </row>
    <row r="84" spans="1:17">
      <c r="A84" s="34" t="s">
        <v>126</v>
      </c>
      <c r="B84" s="194">
        <f>PPCL_NG!I84+PPCL_Spot!I84+GT_NG!I84+GT_Spot!I84+Bawana_NG!I84+Bawana_RLNG!I84+Bawana_Spot!I84</f>
        <v>99.99</v>
      </c>
      <c r="C84" s="194">
        <f>PPCL_NG!P84+PPCL_Spot!P84+GT_NG!P84+GT_Spot!P84+Bawana_NG!P84+Bawana_RLNG!P84+Bawana_Spot!P84</f>
        <v>100.21653505460456</v>
      </c>
      <c r="D84" s="195">
        <f t="shared" si="6"/>
        <v>-0.22653505460456813</v>
      </c>
      <c r="E84" s="194">
        <f>PPCL_NG!J84+PPCL_Spot!J84+GT_NG!J84+GT_Spot!J84+Bawana_NG!J84+Bawana_RLNG!J84+Bawana_Spot!J84</f>
        <v>148.75</v>
      </c>
      <c r="F84" s="194">
        <f>PPCL_NG!Q84+PPCL_Spot!Q84+GT_NG!Q84+GT_Spot!Q84+Bawana_NG!Q84+Bawana_RLNG!Q84+Bawana_Spot!Q84</f>
        <v>148.87438613208869</v>
      </c>
      <c r="G84" s="195">
        <f t="shared" si="7"/>
        <v>-0.12438613208868787</v>
      </c>
      <c r="H84" s="194">
        <f>PPCL_NG!K84+PPCL_Spot!K84+GT_NG!K84+GT_Spot!K84+Bawana_NG!K84+Bawana_RLNG!K84+Bawana_Spot!K84</f>
        <v>5</v>
      </c>
      <c r="I84" s="194">
        <f>PPCL_NG!R84+PPCL_Spot!R84+GT_NG!R84+GT_Spot!R84+Bawana_NG!R84+Bawana_RLNG!R84+Bawana_Spot!R84</f>
        <v>5.0002337322363495</v>
      </c>
      <c r="J84" s="195">
        <f t="shared" si="8"/>
        <v>-2.3373223634948204E-4</v>
      </c>
      <c r="K84" s="194">
        <f>PPCL_NG!L84+PPCL_Spot!L84+GT_NG!L84+GT_Spot!L84+Bawana_NG!L84+Bawana_RLNG!L84+Bawana_Spot!L84</f>
        <v>19.47</v>
      </c>
      <c r="L84" s="194">
        <f>PPCL_NG!S84+PPCL_Spot!S84+GT_NG!S84+GT_Spot!S84+Bawana_NG!S84+Bawana_RLNG!S84+Bawana_Spot!S84</f>
        <v>19.497411358814478</v>
      </c>
      <c r="M84" s="195">
        <f t="shared" si="9"/>
        <v>-2.7411358814479314E-2</v>
      </c>
      <c r="N84" s="194">
        <f>PPCL_NG!M84+PPCL_Spot!M84+GT_NG!M84+GT_Spot!M84+Bawana_NG!M84+Bawana_RLNG!M84+Bawana_Spot!M84</f>
        <v>63.78</v>
      </c>
      <c r="O84" s="194">
        <f>PPCL_NG!T84+PPCL_Spot!T84+GT_NG!T84+GT_Spot!T84+Bawana_NG!T84+Bawana_RLNG!T84+Bawana_Spot!T84</f>
        <v>63.941433722255908</v>
      </c>
      <c r="P84" s="195">
        <f t="shared" si="10"/>
        <v>-0.16143372225590724</v>
      </c>
      <c r="Q84" s="195">
        <f t="shared" si="11"/>
        <v>-0.53999999999999204</v>
      </c>
    </row>
    <row r="85" spans="1:17">
      <c r="A85" s="34" t="s">
        <v>127</v>
      </c>
      <c r="B85" s="194">
        <f>PPCL_NG!I85+PPCL_Spot!I85+GT_NG!I85+GT_Spot!I85+Bawana_NG!I85+Bawana_RLNG!I85+Bawana_Spot!I85</f>
        <v>99.99</v>
      </c>
      <c r="C85" s="194">
        <f>PPCL_NG!P85+PPCL_Spot!P85+GT_NG!P85+GT_Spot!P85+Bawana_NG!P85+Bawana_RLNG!P85+Bawana_Spot!P85</f>
        <v>100.21260835303389</v>
      </c>
      <c r="D85" s="195">
        <f t="shared" si="6"/>
        <v>-0.22260835303389115</v>
      </c>
      <c r="E85" s="194">
        <f>PPCL_NG!J85+PPCL_Spot!J85+GT_NG!J85+GT_Spot!J85+Bawana_NG!J85+Bawana_RLNG!J85+Bawana_Spot!J85</f>
        <v>148.75</v>
      </c>
      <c r="F85" s="194">
        <f>PPCL_NG!Q85+PPCL_Spot!Q85+GT_NG!Q85+GT_Spot!Q85+Bawana_NG!Q85+Bawana_RLNG!Q85+Bawana_Spot!Q85</f>
        <v>148.87181507748883</v>
      </c>
      <c r="G85" s="195">
        <f t="shared" si="7"/>
        <v>-0.12181507748883291</v>
      </c>
      <c r="H85" s="194">
        <f>PPCL_NG!K85+PPCL_Spot!K85+GT_NG!K85+GT_Spot!K85+Bawana_NG!K85+Bawana_RLNG!K85+Bawana_Spot!K85</f>
        <v>5</v>
      </c>
      <c r="I85" s="194">
        <f>PPCL_NG!R85+PPCL_Spot!R85+GT_NG!R85+GT_Spot!R85+Bawana_NG!R85+Bawana_RLNG!R85+Bawana_Spot!R85</f>
        <v>5</v>
      </c>
      <c r="J85" s="195">
        <f t="shared" si="8"/>
        <v>0</v>
      </c>
      <c r="K85" s="194">
        <f>PPCL_NG!L85+PPCL_Spot!L85+GT_NG!L85+GT_Spot!L85+Bawana_NG!L85+Bawana_RLNG!L85+Bawana_Spot!L85</f>
        <v>20.65</v>
      </c>
      <c r="L85" s="194">
        <f>PPCL_NG!S85+PPCL_Spot!S85+GT_NG!S85+GT_Spot!S85+Bawana_NG!S85+Bawana_RLNG!S85+Bawana_Spot!S85</f>
        <v>20.676590491200418</v>
      </c>
      <c r="M85" s="195">
        <f t="shared" si="9"/>
        <v>-2.6590491200419564E-2</v>
      </c>
      <c r="N85" s="194">
        <f>PPCL_NG!M85+PPCL_Spot!M85+GT_NG!M85+GT_Spot!M85+Bawana_NG!M85+Bawana_RLNG!M85+Bawana_Spot!M85</f>
        <v>67.3</v>
      </c>
      <c r="O85" s="194">
        <f>PPCL_NG!T85+PPCL_Spot!T85+GT_NG!T85+GT_Spot!T85+Bawana_NG!T85+Bawana_RLNG!T85+Bawana_Spot!T85</f>
        <v>67.458986078276865</v>
      </c>
      <c r="P85" s="195">
        <f t="shared" si="10"/>
        <v>-0.15898607827686817</v>
      </c>
      <c r="Q85" s="195">
        <f t="shared" si="11"/>
        <v>-0.5300000000000118</v>
      </c>
    </row>
    <row r="86" spans="1:17">
      <c r="A86" s="34" t="s">
        <v>128</v>
      </c>
      <c r="B86" s="194">
        <f>PPCL_NG!I86+PPCL_Spot!I86+GT_NG!I86+GT_Spot!I86+Bawana_NG!I86+Bawana_RLNG!I86+Bawana_Spot!I86</f>
        <v>99.99</v>
      </c>
      <c r="C86" s="194">
        <f>PPCL_NG!P86+PPCL_Spot!P86+GT_NG!P86+GT_Spot!P86+Bawana_NG!P86+Bawana_RLNG!P86+Bawana_Spot!P86</f>
        <v>100.21260835303389</v>
      </c>
      <c r="D86" s="195">
        <f t="shared" si="6"/>
        <v>-0.22260835303389115</v>
      </c>
      <c r="E86" s="194">
        <f>PPCL_NG!J86+PPCL_Spot!J86+GT_NG!J86+GT_Spot!J86+Bawana_NG!J86+Bawana_RLNG!J86+Bawana_Spot!J86</f>
        <v>148.75</v>
      </c>
      <c r="F86" s="194">
        <f>PPCL_NG!Q86+PPCL_Spot!Q86+GT_NG!Q86+GT_Spot!Q86+Bawana_NG!Q86+Bawana_RLNG!Q86+Bawana_Spot!Q86</f>
        <v>148.87181507748883</v>
      </c>
      <c r="G86" s="195">
        <f t="shared" si="7"/>
        <v>-0.12181507748883291</v>
      </c>
      <c r="H86" s="194">
        <f>PPCL_NG!K86+PPCL_Spot!K86+GT_NG!K86+GT_Spot!K86+Bawana_NG!K86+Bawana_RLNG!K86+Bawana_Spot!K86</f>
        <v>5</v>
      </c>
      <c r="I86" s="194">
        <f>PPCL_NG!R86+PPCL_Spot!R86+GT_NG!R86+GT_Spot!R86+Bawana_NG!R86+Bawana_RLNG!R86+Bawana_Spot!R86</f>
        <v>5</v>
      </c>
      <c r="J86" s="195">
        <f t="shared" si="8"/>
        <v>0</v>
      </c>
      <c r="K86" s="194">
        <f>PPCL_NG!L86+PPCL_Spot!L86+GT_NG!L86+GT_Spot!L86+Bawana_NG!L86+Bawana_RLNG!L86+Bawana_Spot!L86</f>
        <v>20.65</v>
      </c>
      <c r="L86" s="194">
        <f>PPCL_NG!S86+PPCL_Spot!S86+GT_NG!S86+GT_Spot!S86+Bawana_NG!S86+Bawana_RLNG!S86+Bawana_Spot!S86</f>
        <v>20.676590491200418</v>
      </c>
      <c r="M86" s="195">
        <f t="shared" si="9"/>
        <v>-2.6590491200419564E-2</v>
      </c>
      <c r="N86" s="194">
        <f>PPCL_NG!M86+PPCL_Spot!M86+GT_NG!M86+GT_Spot!M86+Bawana_NG!M86+Bawana_RLNG!M86+Bawana_Spot!M86</f>
        <v>67.3</v>
      </c>
      <c r="O86" s="194">
        <f>PPCL_NG!T86+PPCL_Spot!T86+GT_NG!T86+GT_Spot!T86+Bawana_NG!T86+Bawana_RLNG!T86+Bawana_Spot!T86</f>
        <v>67.458986078276865</v>
      </c>
      <c r="P86" s="195">
        <f t="shared" si="10"/>
        <v>-0.15898607827686817</v>
      </c>
      <c r="Q86" s="195">
        <f t="shared" si="11"/>
        <v>-0.5300000000000118</v>
      </c>
    </row>
    <row r="87" spans="1:17">
      <c r="A87" s="34" t="s">
        <v>129</v>
      </c>
      <c r="B87" s="194">
        <f>PPCL_NG!I87+PPCL_Spot!I87+GT_NG!I87+GT_Spot!I87+Bawana_NG!I87+Bawana_RLNG!I87+Bawana_Spot!I87</f>
        <v>99.99</v>
      </c>
      <c r="C87" s="194">
        <f>PPCL_NG!P87+PPCL_Spot!P87+GT_NG!P87+GT_Spot!P87+Bawana_NG!P87+Bawana_RLNG!P87+Bawana_Spot!P87</f>
        <v>100.21260835303389</v>
      </c>
      <c r="D87" s="195">
        <f t="shared" si="6"/>
        <v>-0.22260835303389115</v>
      </c>
      <c r="E87" s="194">
        <f>PPCL_NG!J87+PPCL_Spot!J87+GT_NG!J87+GT_Spot!J87+Bawana_NG!J87+Bawana_RLNG!J87+Bawana_Spot!J87</f>
        <v>148.75</v>
      </c>
      <c r="F87" s="194">
        <f>PPCL_NG!Q87+PPCL_Spot!Q87+GT_NG!Q87+GT_Spot!Q87+Bawana_NG!Q87+Bawana_RLNG!Q87+Bawana_Spot!Q87</f>
        <v>148.87181507748883</v>
      </c>
      <c r="G87" s="195">
        <f t="shared" si="7"/>
        <v>-0.12181507748883291</v>
      </c>
      <c r="H87" s="194">
        <f>PPCL_NG!K87+PPCL_Spot!K87+GT_NG!K87+GT_Spot!K87+Bawana_NG!K87+Bawana_RLNG!K87+Bawana_Spot!K87</f>
        <v>5</v>
      </c>
      <c r="I87" s="194">
        <f>PPCL_NG!R87+PPCL_Spot!R87+GT_NG!R87+GT_Spot!R87+Bawana_NG!R87+Bawana_RLNG!R87+Bawana_Spot!R87</f>
        <v>5</v>
      </c>
      <c r="J87" s="195">
        <f t="shared" si="8"/>
        <v>0</v>
      </c>
      <c r="K87" s="194">
        <f>PPCL_NG!L87+PPCL_Spot!L87+GT_NG!L87+GT_Spot!L87+Bawana_NG!L87+Bawana_RLNG!L87+Bawana_Spot!L87</f>
        <v>20.65</v>
      </c>
      <c r="L87" s="194">
        <f>PPCL_NG!S87+PPCL_Spot!S87+GT_NG!S87+GT_Spot!S87+Bawana_NG!S87+Bawana_RLNG!S87+Bawana_Spot!S87</f>
        <v>20.676590491200418</v>
      </c>
      <c r="M87" s="195">
        <f t="shared" si="9"/>
        <v>-2.6590491200419564E-2</v>
      </c>
      <c r="N87" s="194">
        <f>PPCL_NG!M87+PPCL_Spot!M87+GT_NG!M87+GT_Spot!M87+Bawana_NG!M87+Bawana_RLNG!M87+Bawana_Spot!M87</f>
        <v>67.3</v>
      </c>
      <c r="O87" s="194">
        <f>PPCL_NG!T87+PPCL_Spot!T87+GT_NG!T87+GT_Spot!T87+Bawana_NG!T87+Bawana_RLNG!T87+Bawana_Spot!T87</f>
        <v>67.458986078276865</v>
      </c>
      <c r="P87" s="195">
        <f t="shared" si="10"/>
        <v>-0.15898607827686817</v>
      </c>
      <c r="Q87" s="195">
        <f t="shared" si="11"/>
        <v>-0.5300000000000118</v>
      </c>
    </row>
    <row r="88" spans="1:17">
      <c r="A88" s="34" t="s">
        <v>130</v>
      </c>
      <c r="B88" s="194">
        <f>PPCL_NG!I88+PPCL_Spot!I88+GT_NG!I88+GT_Spot!I88+Bawana_NG!I88+Bawana_RLNG!I88+Bawana_Spot!I88</f>
        <v>99.99</v>
      </c>
      <c r="C88" s="194">
        <f>PPCL_NG!P88+PPCL_Spot!P88+GT_NG!P88+GT_Spot!P88+Bawana_NG!P88+Bawana_RLNG!P88+Bawana_Spot!P88</f>
        <v>100.21260835303389</v>
      </c>
      <c r="D88" s="195">
        <f t="shared" si="6"/>
        <v>-0.22260835303389115</v>
      </c>
      <c r="E88" s="194">
        <f>PPCL_NG!J88+PPCL_Spot!J88+GT_NG!J88+GT_Spot!J88+Bawana_NG!J88+Bawana_RLNG!J88+Bawana_Spot!J88</f>
        <v>148.75</v>
      </c>
      <c r="F88" s="194">
        <f>PPCL_NG!Q88+PPCL_Spot!Q88+GT_NG!Q88+GT_Spot!Q88+Bawana_NG!Q88+Bawana_RLNG!Q88+Bawana_Spot!Q88</f>
        <v>148.87181507748883</v>
      </c>
      <c r="G88" s="195">
        <f t="shared" si="7"/>
        <v>-0.12181507748883291</v>
      </c>
      <c r="H88" s="194">
        <f>PPCL_NG!K88+PPCL_Spot!K88+GT_NG!K88+GT_Spot!K88+Bawana_NG!K88+Bawana_RLNG!K88+Bawana_Spot!K88</f>
        <v>5</v>
      </c>
      <c r="I88" s="194">
        <f>PPCL_NG!R88+PPCL_Spot!R88+GT_NG!R88+GT_Spot!R88+Bawana_NG!R88+Bawana_RLNG!R88+Bawana_Spot!R88</f>
        <v>5</v>
      </c>
      <c r="J88" s="195">
        <f t="shared" si="8"/>
        <v>0</v>
      </c>
      <c r="K88" s="194">
        <f>PPCL_NG!L88+PPCL_Spot!L88+GT_NG!L88+GT_Spot!L88+Bawana_NG!L88+Bawana_RLNG!L88+Bawana_Spot!L88</f>
        <v>20.65</v>
      </c>
      <c r="L88" s="194">
        <f>PPCL_NG!S88+PPCL_Spot!S88+GT_NG!S88+GT_Spot!S88+Bawana_NG!S88+Bawana_RLNG!S88+Bawana_Spot!S88</f>
        <v>20.676590491200418</v>
      </c>
      <c r="M88" s="195">
        <f t="shared" si="9"/>
        <v>-2.6590491200419564E-2</v>
      </c>
      <c r="N88" s="194">
        <f>PPCL_NG!M88+PPCL_Spot!M88+GT_NG!M88+GT_Spot!M88+Bawana_NG!M88+Bawana_RLNG!M88+Bawana_Spot!M88</f>
        <v>67.3</v>
      </c>
      <c r="O88" s="194">
        <f>PPCL_NG!T88+PPCL_Spot!T88+GT_NG!T88+GT_Spot!T88+Bawana_NG!T88+Bawana_RLNG!T88+Bawana_Spot!T88</f>
        <v>67.458986078276865</v>
      </c>
      <c r="P88" s="195">
        <f t="shared" si="10"/>
        <v>-0.15898607827686817</v>
      </c>
      <c r="Q88" s="195">
        <f t="shared" si="11"/>
        <v>-0.5300000000000118</v>
      </c>
    </row>
    <row r="89" spans="1:17">
      <c r="A89" s="34" t="s">
        <v>131</v>
      </c>
      <c r="B89" s="194">
        <f>PPCL_NG!I89+PPCL_Spot!I89+GT_NG!I89+GT_Spot!I89+Bawana_NG!I89+Bawana_RLNG!I89+Bawana_Spot!I89</f>
        <v>100.00999999999999</v>
      </c>
      <c r="C89" s="194">
        <f>PPCL_NG!P89+PPCL_Spot!P89+GT_NG!P89+GT_Spot!P89+Bawana_NG!P89+Bawana_RLNG!P89+Bawana_Spot!P89</f>
        <v>100.23649798777301</v>
      </c>
      <c r="D89" s="195">
        <f t="shared" si="6"/>
        <v>-0.22649798777301555</v>
      </c>
      <c r="E89" s="194">
        <f>PPCL_NG!J89+PPCL_Spot!J89+GT_NG!J89+GT_Spot!J89+Bawana_NG!J89+Bawana_RLNG!J89+Bawana_Spot!J89</f>
        <v>142.34</v>
      </c>
      <c r="F89" s="194">
        <f>PPCL_NG!Q89+PPCL_Spot!Q89+GT_NG!Q89+GT_Spot!Q89+Bawana_NG!Q89+Bawana_RLNG!Q89+Bawana_Spot!Q89</f>
        <v>142.46406451038547</v>
      </c>
      <c r="G89" s="195">
        <f t="shared" si="7"/>
        <v>-0.12406451038546606</v>
      </c>
      <c r="H89" s="194">
        <f>PPCL_NG!K89+PPCL_Spot!K89+GT_NG!K89+GT_Spot!K89+Bawana_NG!K89+Bawana_RLNG!K89+Bawana_Spot!K89</f>
        <v>5</v>
      </c>
      <c r="I89" s="194">
        <f>PPCL_NG!R89+PPCL_Spot!R89+GT_NG!R89+GT_Spot!R89+Bawana_NG!R89+Bawana_RLNG!R89+Bawana_Spot!R89</f>
        <v>5.0002314707652413</v>
      </c>
      <c r="J89" s="195">
        <f t="shared" si="8"/>
        <v>-2.3147076524132615E-4</v>
      </c>
      <c r="K89" s="194">
        <f>PPCL_NG!L89+PPCL_Spot!L89+GT_NG!L89+GT_Spot!L89+Bawana_NG!L89+Bawana_RLNG!L89+Bawana_Spot!L89</f>
        <v>21.6</v>
      </c>
      <c r="L89" s="194">
        <f>PPCL_NG!S89+PPCL_Spot!S89+GT_NG!S89+GT_Spot!S89+Bawana_NG!S89+Bawana_RLNG!S89+Bawana_Spot!S89</f>
        <v>21.627502023073941</v>
      </c>
      <c r="M89" s="195">
        <f t="shared" si="9"/>
        <v>-2.7502023073939341E-2</v>
      </c>
      <c r="N89" s="194">
        <f>PPCL_NG!M89+PPCL_Spot!M89+GT_NG!M89+GT_Spot!M89+Bawana_NG!M89+Bawana_RLNG!M89+Bawana_Spot!M89</f>
        <v>70.13</v>
      </c>
      <c r="O89" s="194">
        <f>PPCL_NG!T89+PPCL_Spot!T89+GT_NG!T89+GT_Spot!T89+Bawana_NG!T89+Bawana_RLNG!T89+Bawana_Spot!T89</f>
        <v>70.291704008002327</v>
      </c>
      <c r="P89" s="195">
        <f t="shared" si="10"/>
        <v>-0.16170400800233153</v>
      </c>
      <c r="Q89" s="195">
        <f t="shared" si="11"/>
        <v>-0.53999999999999382</v>
      </c>
    </row>
    <row r="90" spans="1:17">
      <c r="A90" s="34" t="s">
        <v>132</v>
      </c>
      <c r="B90" s="194">
        <f>PPCL_NG!I90+PPCL_Spot!I90+GT_NG!I90+GT_Spot!I90+Bawana_NG!I90+Bawana_RLNG!I90+Bawana_Spot!I90</f>
        <v>100.00999999999999</v>
      </c>
      <c r="C90" s="194">
        <f>PPCL_NG!P90+PPCL_Spot!P90+GT_NG!P90+GT_Spot!P90+Bawana_NG!P90+Bawana_RLNG!P90+Bawana_Spot!P90</f>
        <v>100.23649798777301</v>
      </c>
      <c r="D90" s="195">
        <f t="shared" si="6"/>
        <v>-0.22649798777301555</v>
      </c>
      <c r="E90" s="194">
        <f>PPCL_NG!J90+PPCL_Spot!J90+GT_NG!J90+GT_Spot!J90+Bawana_NG!J90+Bawana_RLNG!J90+Bawana_Spot!J90</f>
        <v>142.34</v>
      </c>
      <c r="F90" s="194">
        <f>PPCL_NG!Q90+PPCL_Spot!Q90+GT_NG!Q90+GT_Spot!Q90+Bawana_NG!Q90+Bawana_RLNG!Q90+Bawana_Spot!Q90</f>
        <v>142.46406451038547</v>
      </c>
      <c r="G90" s="195">
        <f t="shared" si="7"/>
        <v>-0.12406451038546606</v>
      </c>
      <c r="H90" s="194">
        <f>PPCL_NG!K90+PPCL_Spot!K90+GT_NG!K90+GT_Spot!K90+Bawana_NG!K90+Bawana_RLNG!K90+Bawana_Spot!K90</f>
        <v>5</v>
      </c>
      <c r="I90" s="194">
        <f>PPCL_NG!R90+PPCL_Spot!R90+GT_NG!R90+GT_Spot!R90+Bawana_NG!R90+Bawana_RLNG!R90+Bawana_Spot!R90</f>
        <v>5.0002314707652413</v>
      </c>
      <c r="J90" s="195">
        <f t="shared" si="8"/>
        <v>-2.3147076524132615E-4</v>
      </c>
      <c r="K90" s="194">
        <f>PPCL_NG!L90+PPCL_Spot!L90+GT_NG!L90+GT_Spot!L90+Bawana_NG!L90+Bawana_RLNG!L90+Bawana_Spot!L90</f>
        <v>21.6</v>
      </c>
      <c r="L90" s="194">
        <f>PPCL_NG!S90+PPCL_Spot!S90+GT_NG!S90+GT_Spot!S90+Bawana_NG!S90+Bawana_RLNG!S90+Bawana_Spot!S90</f>
        <v>21.627502023073941</v>
      </c>
      <c r="M90" s="195">
        <f t="shared" si="9"/>
        <v>-2.7502023073939341E-2</v>
      </c>
      <c r="N90" s="194">
        <f>PPCL_NG!M90+PPCL_Spot!M90+GT_NG!M90+GT_Spot!M90+Bawana_NG!M90+Bawana_RLNG!M90+Bawana_Spot!M90</f>
        <v>70.13</v>
      </c>
      <c r="O90" s="194">
        <f>PPCL_NG!T90+PPCL_Spot!T90+GT_NG!T90+GT_Spot!T90+Bawana_NG!T90+Bawana_RLNG!T90+Bawana_Spot!T90</f>
        <v>70.291704008002327</v>
      </c>
      <c r="P90" s="195">
        <f t="shared" si="10"/>
        <v>-0.16170400800233153</v>
      </c>
      <c r="Q90" s="195">
        <f t="shared" si="11"/>
        <v>-0.53999999999999382</v>
      </c>
    </row>
    <row r="91" spans="1:17">
      <c r="A91" s="34" t="s">
        <v>133</v>
      </c>
      <c r="B91" s="194">
        <f>PPCL_NG!I91+PPCL_Spot!I91+GT_NG!I91+GT_Spot!I91+Bawana_NG!I91+Bawana_RLNG!I91+Bawana_Spot!I91</f>
        <v>100.00999999999999</v>
      </c>
      <c r="C91" s="194">
        <f>PPCL_NG!P91+PPCL_Spot!P91+GT_NG!P91+GT_Spot!P91+Bawana_NG!P91+Bawana_RLNG!P91+Bawana_Spot!P91</f>
        <v>100.23649798777301</v>
      </c>
      <c r="D91" s="195">
        <f t="shared" si="6"/>
        <v>-0.22649798777301555</v>
      </c>
      <c r="E91" s="194">
        <f>PPCL_NG!J91+PPCL_Spot!J91+GT_NG!J91+GT_Spot!J91+Bawana_NG!J91+Bawana_RLNG!J91+Bawana_Spot!J91</f>
        <v>57.34</v>
      </c>
      <c r="F91" s="194">
        <f>PPCL_NG!Q91+PPCL_Spot!Q91+GT_NG!Q91+GT_Spot!Q91+Bawana_NG!Q91+Bawana_RLNG!Q91+Bawana_Spot!Q91</f>
        <v>57.464064510385455</v>
      </c>
      <c r="G91" s="195">
        <f t="shared" si="7"/>
        <v>-0.12406451038545185</v>
      </c>
      <c r="H91" s="194">
        <f>PPCL_NG!K91+PPCL_Spot!K91+GT_NG!K91+GT_Spot!K91+Bawana_NG!K91+Bawana_RLNG!K91+Bawana_Spot!K91</f>
        <v>5</v>
      </c>
      <c r="I91" s="194">
        <f>PPCL_NG!R91+PPCL_Spot!R91+GT_NG!R91+GT_Spot!R91+Bawana_NG!R91+Bawana_RLNG!R91+Bawana_Spot!R91</f>
        <v>5.0002314707652413</v>
      </c>
      <c r="J91" s="195">
        <f t="shared" si="8"/>
        <v>-2.3147076524132615E-4</v>
      </c>
      <c r="K91" s="194">
        <f>PPCL_NG!L91+PPCL_Spot!L91+GT_NG!L91+GT_Spot!L91+Bawana_NG!L91+Bawana_RLNG!L91+Bawana_Spot!L91</f>
        <v>21.6</v>
      </c>
      <c r="L91" s="194">
        <f>PPCL_NG!S91+PPCL_Spot!S91+GT_NG!S91+GT_Spot!S91+Bawana_NG!S91+Bawana_RLNG!S91+Bawana_Spot!S91</f>
        <v>21.627502023073941</v>
      </c>
      <c r="M91" s="195">
        <f t="shared" si="9"/>
        <v>-2.7502023073939341E-2</v>
      </c>
      <c r="N91" s="194">
        <f>PPCL_NG!M91+PPCL_Spot!M91+GT_NG!M91+GT_Spot!M91+Bawana_NG!M91+Bawana_RLNG!M91+Bawana_Spot!M91</f>
        <v>70.13</v>
      </c>
      <c r="O91" s="194">
        <f>PPCL_NG!T91+PPCL_Spot!T91+GT_NG!T91+GT_Spot!T91+Bawana_NG!T91+Bawana_RLNG!T91+Bawana_Spot!T91</f>
        <v>70.291704008002327</v>
      </c>
      <c r="P91" s="195">
        <f t="shared" si="10"/>
        <v>-0.16170400800233153</v>
      </c>
      <c r="Q91" s="195">
        <f t="shared" si="11"/>
        <v>-0.53999999999997961</v>
      </c>
    </row>
    <row r="92" spans="1:17">
      <c r="A92" s="34" t="s">
        <v>134</v>
      </c>
      <c r="B92" s="194">
        <f>PPCL_NG!I92+PPCL_Spot!I92+GT_NG!I92+GT_Spot!I92+Bawana_NG!I92+Bawana_RLNG!I92+Bawana_Spot!I92</f>
        <v>100.00999999999999</v>
      </c>
      <c r="C92" s="194">
        <f>PPCL_NG!P92+PPCL_Spot!P92+GT_NG!P92+GT_Spot!P92+Bawana_NG!P92+Bawana_RLNG!P92+Bawana_Spot!P92</f>
        <v>100.23649798777301</v>
      </c>
      <c r="D92" s="195">
        <f t="shared" si="6"/>
        <v>-0.22649798777301555</v>
      </c>
      <c r="E92" s="194">
        <f>PPCL_NG!J92+PPCL_Spot!J92+GT_NG!J92+GT_Spot!J92+Bawana_NG!J92+Bawana_RLNG!J92+Bawana_Spot!J92</f>
        <v>57.34</v>
      </c>
      <c r="F92" s="194">
        <f>PPCL_NG!Q92+PPCL_Spot!Q92+GT_NG!Q92+GT_Spot!Q92+Bawana_NG!Q92+Bawana_RLNG!Q92+Bawana_Spot!Q92</f>
        <v>57.464064510385455</v>
      </c>
      <c r="G92" s="195">
        <f t="shared" si="7"/>
        <v>-0.12406451038545185</v>
      </c>
      <c r="H92" s="194">
        <f>PPCL_NG!K92+PPCL_Spot!K92+GT_NG!K92+GT_Spot!K92+Bawana_NG!K92+Bawana_RLNG!K92+Bawana_Spot!K92</f>
        <v>5</v>
      </c>
      <c r="I92" s="194">
        <f>PPCL_NG!R92+PPCL_Spot!R92+GT_NG!R92+GT_Spot!R92+Bawana_NG!R92+Bawana_RLNG!R92+Bawana_Spot!R92</f>
        <v>5.0002314707652413</v>
      </c>
      <c r="J92" s="195">
        <f t="shared" si="8"/>
        <v>-2.3147076524132615E-4</v>
      </c>
      <c r="K92" s="194">
        <f>PPCL_NG!L92+PPCL_Spot!L92+GT_NG!L92+GT_Spot!L92+Bawana_NG!L92+Bawana_RLNG!L92+Bawana_Spot!L92</f>
        <v>21.6</v>
      </c>
      <c r="L92" s="194">
        <f>PPCL_NG!S92+PPCL_Spot!S92+GT_NG!S92+GT_Spot!S92+Bawana_NG!S92+Bawana_RLNG!S92+Bawana_Spot!S92</f>
        <v>21.627502023073941</v>
      </c>
      <c r="M92" s="195">
        <f t="shared" si="9"/>
        <v>-2.7502023073939341E-2</v>
      </c>
      <c r="N92" s="194">
        <f>PPCL_NG!M92+PPCL_Spot!M92+GT_NG!M92+GT_Spot!M92+Bawana_NG!M92+Bawana_RLNG!M92+Bawana_Spot!M92</f>
        <v>70.13</v>
      </c>
      <c r="O92" s="194">
        <f>PPCL_NG!T92+PPCL_Spot!T92+GT_NG!T92+GT_Spot!T92+Bawana_NG!T92+Bawana_RLNG!T92+Bawana_Spot!T92</f>
        <v>70.291704008002327</v>
      </c>
      <c r="P92" s="195">
        <f t="shared" si="10"/>
        <v>-0.16170400800233153</v>
      </c>
      <c r="Q92" s="195">
        <f t="shared" si="11"/>
        <v>-0.53999999999997961</v>
      </c>
    </row>
    <row r="93" spans="1:17">
      <c r="A93" s="34" t="s">
        <v>135</v>
      </c>
      <c r="B93" s="194">
        <f>PPCL_NG!I93+PPCL_Spot!I93+GT_NG!I93+GT_Spot!I93+Bawana_NG!I93+Bawana_RLNG!I93+Bawana_Spot!I93</f>
        <v>100.00999999999999</v>
      </c>
      <c r="C93" s="194">
        <f>PPCL_NG!P93+PPCL_Spot!P93+GT_NG!P93+GT_Spot!P93+Bawana_NG!P93+Bawana_RLNG!P93+Bawana_Spot!P93</f>
        <v>100.23649798777301</v>
      </c>
      <c r="D93" s="195">
        <f t="shared" si="6"/>
        <v>-0.22649798777301555</v>
      </c>
      <c r="E93" s="194">
        <f>PPCL_NG!J93+PPCL_Spot!J93+GT_NG!J93+GT_Spot!J93+Bawana_NG!J93+Bawana_RLNG!J93+Bawana_Spot!J93</f>
        <v>57.34</v>
      </c>
      <c r="F93" s="194">
        <f>PPCL_NG!Q93+PPCL_Spot!Q93+GT_NG!Q93+GT_Spot!Q93+Bawana_NG!Q93+Bawana_RLNG!Q93+Bawana_Spot!Q93</f>
        <v>57.464064510385455</v>
      </c>
      <c r="G93" s="195">
        <f t="shared" si="7"/>
        <v>-0.12406451038545185</v>
      </c>
      <c r="H93" s="194">
        <f>PPCL_NG!K93+PPCL_Spot!K93+GT_NG!K93+GT_Spot!K93+Bawana_NG!K93+Bawana_RLNG!K93+Bawana_Spot!K93</f>
        <v>5</v>
      </c>
      <c r="I93" s="194">
        <f>PPCL_NG!R93+PPCL_Spot!R93+GT_NG!R93+GT_Spot!R93+Bawana_NG!R93+Bawana_RLNG!R93+Bawana_Spot!R93</f>
        <v>5.0002314707652413</v>
      </c>
      <c r="J93" s="195">
        <f t="shared" si="8"/>
        <v>-2.3147076524132615E-4</v>
      </c>
      <c r="K93" s="194">
        <f>PPCL_NG!L93+PPCL_Spot!L93+GT_NG!L93+GT_Spot!L93+Bawana_NG!L93+Bawana_RLNG!L93+Bawana_Spot!L93</f>
        <v>21.6</v>
      </c>
      <c r="L93" s="194">
        <f>PPCL_NG!S93+PPCL_Spot!S93+GT_NG!S93+GT_Spot!S93+Bawana_NG!S93+Bawana_RLNG!S93+Bawana_Spot!S93</f>
        <v>21.627502023073941</v>
      </c>
      <c r="M93" s="195">
        <f t="shared" si="9"/>
        <v>-2.7502023073939341E-2</v>
      </c>
      <c r="N93" s="194">
        <f>PPCL_NG!M93+PPCL_Spot!M93+GT_NG!M93+GT_Spot!M93+Bawana_NG!M93+Bawana_RLNG!M93+Bawana_Spot!M93</f>
        <v>70.13</v>
      </c>
      <c r="O93" s="194">
        <f>PPCL_NG!T93+PPCL_Spot!T93+GT_NG!T93+GT_Spot!T93+Bawana_NG!T93+Bawana_RLNG!T93+Bawana_Spot!T93</f>
        <v>70.291704008002327</v>
      </c>
      <c r="P93" s="195">
        <f t="shared" si="10"/>
        <v>-0.16170400800233153</v>
      </c>
      <c r="Q93" s="195">
        <f t="shared" si="11"/>
        <v>-0.53999999999997961</v>
      </c>
    </row>
    <row r="94" spans="1:17">
      <c r="A94" s="34" t="s">
        <v>136</v>
      </c>
      <c r="B94" s="194">
        <f>PPCL_NG!I94+PPCL_Spot!I94+GT_NG!I94+GT_Spot!I94+Bawana_NG!I94+Bawana_RLNG!I94+Bawana_Spot!I94</f>
        <v>100.00999999999999</v>
      </c>
      <c r="C94" s="194">
        <f>PPCL_NG!P94+PPCL_Spot!P94+GT_NG!P94+GT_Spot!P94+Bawana_NG!P94+Bawana_RLNG!P94+Bawana_Spot!P94</f>
        <v>100.23649798777301</v>
      </c>
      <c r="D94" s="195">
        <f t="shared" si="6"/>
        <v>-0.22649798777301555</v>
      </c>
      <c r="E94" s="194">
        <f>PPCL_NG!J94+PPCL_Spot!J94+GT_NG!J94+GT_Spot!J94+Bawana_NG!J94+Bawana_RLNG!J94+Bawana_Spot!J94</f>
        <v>57.34</v>
      </c>
      <c r="F94" s="194">
        <f>PPCL_NG!Q94+PPCL_Spot!Q94+GT_NG!Q94+GT_Spot!Q94+Bawana_NG!Q94+Bawana_RLNG!Q94+Bawana_Spot!Q94</f>
        <v>57.464064510385455</v>
      </c>
      <c r="G94" s="195">
        <f t="shared" si="7"/>
        <v>-0.12406451038545185</v>
      </c>
      <c r="H94" s="194">
        <f>PPCL_NG!K94+PPCL_Spot!K94+GT_NG!K94+GT_Spot!K94+Bawana_NG!K94+Bawana_RLNG!K94+Bawana_Spot!K94</f>
        <v>5</v>
      </c>
      <c r="I94" s="194">
        <f>PPCL_NG!R94+PPCL_Spot!R94+GT_NG!R94+GT_Spot!R94+Bawana_NG!R94+Bawana_RLNG!R94+Bawana_Spot!R94</f>
        <v>5.0002314707652413</v>
      </c>
      <c r="J94" s="195">
        <f t="shared" si="8"/>
        <v>-2.3147076524132615E-4</v>
      </c>
      <c r="K94" s="194">
        <f>PPCL_NG!L94+PPCL_Spot!L94+GT_NG!L94+GT_Spot!L94+Bawana_NG!L94+Bawana_RLNG!L94+Bawana_Spot!L94</f>
        <v>21.6</v>
      </c>
      <c r="L94" s="194">
        <f>PPCL_NG!S94+PPCL_Spot!S94+GT_NG!S94+GT_Spot!S94+Bawana_NG!S94+Bawana_RLNG!S94+Bawana_Spot!S94</f>
        <v>21.627502023073941</v>
      </c>
      <c r="M94" s="195">
        <f t="shared" si="9"/>
        <v>-2.7502023073939341E-2</v>
      </c>
      <c r="N94" s="194">
        <f>PPCL_NG!M94+PPCL_Spot!M94+GT_NG!M94+GT_Spot!M94+Bawana_NG!M94+Bawana_RLNG!M94+Bawana_Spot!M94</f>
        <v>70.13</v>
      </c>
      <c r="O94" s="194">
        <f>PPCL_NG!T94+PPCL_Spot!T94+GT_NG!T94+GT_Spot!T94+Bawana_NG!T94+Bawana_RLNG!T94+Bawana_Spot!T94</f>
        <v>70.291704008002327</v>
      </c>
      <c r="P94" s="195">
        <f t="shared" si="10"/>
        <v>-0.16170400800233153</v>
      </c>
      <c r="Q94" s="195">
        <f t="shared" si="11"/>
        <v>-0.53999999999997961</v>
      </c>
    </row>
    <row r="95" spans="1:17">
      <c r="A95" s="34" t="s">
        <v>137</v>
      </c>
      <c r="B95" s="194">
        <f>PPCL_NG!I95+PPCL_Spot!I95+GT_NG!I95+GT_Spot!I95+Bawana_NG!I95+Bawana_RLNG!I95+Bawana_Spot!I95</f>
        <v>100.00999999999999</v>
      </c>
      <c r="C95" s="194">
        <f>PPCL_NG!P95+PPCL_Spot!P95+GT_NG!P95+GT_Spot!P95+Bawana_NG!P95+Bawana_RLNG!P95+Bawana_Spot!P95</f>
        <v>100.23649798777301</v>
      </c>
      <c r="D95" s="195">
        <f t="shared" si="6"/>
        <v>-0.22649798777301555</v>
      </c>
      <c r="E95" s="194">
        <f>PPCL_NG!J95+PPCL_Spot!J95+GT_NG!J95+GT_Spot!J95+Bawana_NG!J95+Bawana_RLNG!J95+Bawana_Spot!J95</f>
        <v>57.34</v>
      </c>
      <c r="F95" s="194">
        <f>PPCL_NG!Q95+PPCL_Spot!Q95+GT_NG!Q95+GT_Spot!Q95+Bawana_NG!Q95+Bawana_RLNG!Q95+Bawana_Spot!Q95</f>
        <v>57.464064510385455</v>
      </c>
      <c r="G95" s="195">
        <f t="shared" si="7"/>
        <v>-0.12406451038545185</v>
      </c>
      <c r="H95" s="194">
        <f>PPCL_NG!K95+PPCL_Spot!K95+GT_NG!K95+GT_Spot!K95+Bawana_NG!K95+Bawana_RLNG!K95+Bawana_Spot!K95</f>
        <v>5</v>
      </c>
      <c r="I95" s="194">
        <f>PPCL_NG!R95+PPCL_Spot!R95+GT_NG!R95+GT_Spot!R95+Bawana_NG!R95+Bawana_RLNG!R95+Bawana_Spot!R95</f>
        <v>5.0002314707652413</v>
      </c>
      <c r="J95" s="195">
        <f t="shared" si="8"/>
        <v>-2.3147076524132615E-4</v>
      </c>
      <c r="K95" s="194">
        <f>PPCL_NG!L95+PPCL_Spot!L95+GT_NG!L95+GT_Spot!L95+Bawana_NG!L95+Bawana_RLNG!L95+Bawana_Spot!L95</f>
        <v>21.6</v>
      </c>
      <c r="L95" s="194">
        <f>PPCL_NG!S95+PPCL_Spot!S95+GT_NG!S95+GT_Spot!S95+Bawana_NG!S95+Bawana_RLNG!S95+Bawana_Spot!S95</f>
        <v>21.627502023073941</v>
      </c>
      <c r="M95" s="195">
        <f t="shared" si="9"/>
        <v>-2.7502023073939341E-2</v>
      </c>
      <c r="N95" s="194">
        <f>PPCL_NG!M95+PPCL_Spot!M95+GT_NG!M95+GT_Spot!M95+Bawana_NG!M95+Bawana_RLNG!M95+Bawana_Spot!M95</f>
        <v>70.13</v>
      </c>
      <c r="O95" s="194">
        <f>PPCL_NG!T95+PPCL_Spot!T95+GT_NG!T95+GT_Spot!T95+Bawana_NG!T95+Bawana_RLNG!T95+Bawana_Spot!T95</f>
        <v>70.291704008002327</v>
      </c>
      <c r="P95" s="195">
        <f t="shared" si="10"/>
        <v>-0.16170400800233153</v>
      </c>
      <c r="Q95" s="195">
        <f t="shared" si="11"/>
        <v>-0.53999999999997961</v>
      </c>
    </row>
    <row r="96" spans="1:17">
      <c r="A96" s="34" t="s">
        <v>138</v>
      </c>
      <c r="B96" s="194">
        <f>PPCL_NG!I96+PPCL_Spot!I96+GT_NG!I96+GT_Spot!I96+Bawana_NG!I96+Bawana_RLNG!I96+Bawana_Spot!I96</f>
        <v>100.00999999999999</v>
      </c>
      <c r="C96" s="194">
        <f>PPCL_NG!P96+PPCL_Spot!P96+GT_NG!P96+GT_Spot!P96+Bawana_NG!P96+Bawana_RLNG!P96+Bawana_Spot!P96</f>
        <v>100.23649798777301</v>
      </c>
      <c r="D96" s="195">
        <f t="shared" si="6"/>
        <v>-0.22649798777301555</v>
      </c>
      <c r="E96" s="194">
        <f>PPCL_NG!J96+PPCL_Spot!J96+GT_NG!J96+GT_Spot!J96+Bawana_NG!J96+Bawana_RLNG!J96+Bawana_Spot!J96</f>
        <v>57.34</v>
      </c>
      <c r="F96" s="194">
        <f>PPCL_NG!Q96+PPCL_Spot!Q96+GT_NG!Q96+GT_Spot!Q96+Bawana_NG!Q96+Bawana_RLNG!Q96+Bawana_Spot!Q96</f>
        <v>57.464064510385455</v>
      </c>
      <c r="G96" s="195">
        <f t="shared" si="7"/>
        <v>-0.12406451038545185</v>
      </c>
      <c r="H96" s="194">
        <f>PPCL_NG!K96+PPCL_Spot!K96+GT_NG!K96+GT_Spot!K96+Bawana_NG!K96+Bawana_RLNG!K96+Bawana_Spot!K96</f>
        <v>5</v>
      </c>
      <c r="I96" s="194">
        <f>PPCL_NG!R96+PPCL_Spot!R96+GT_NG!R96+GT_Spot!R96+Bawana_NG!R96+Bawana_RLNG!R96+Bawana_Spot!R96</f>
        <v>5.0002314707652413</v>
      </c>
      <c r="J96" s="195">
        <f t="shared" si="8"/>
        <v>-2.3147076524132615E-4</v>
      </c>
      <c r="K96" s="194">
        <f>PPCL_NG!L96+PPCL_Spot!L96+GT_NG!L96+GT_Spot!L96+Bawana_NG!L96+Bawana_RLNG!L96+Bawana_Spot!L96</f>
        <v>21.6</v>
      </c>
      <c r="L96" s="194">
        <f>PPCL_NG!S96+PPCL_Spot!S96+GT_NG!S96+GT_Spot!S96+Bawana_NG!S96+Bawana_RLNG!S96+Bawana_Spot!S96</f>
        <v>21.627502023073941</v>
      </c>
      <c r="M96" s="195">
        <f t="shared" si="9"/>
        <v>-2.7502023073939341E-2</v>
      </c>
      <c r="N96" s="194">
        <f>PPCL_NG!M96+PPCL_Spot!M96+GT_NG!M96+GT_Spot!M96+Bawana_NG!M96+Bawana_RLNG!M96+Bawana_Spot!M96</f>
        <v>70.13</v>
      </c>
      <c r="O96" s="194">
        <f>PPCL_NG!T96+PPCL_Spot!T96+GT_NG!T96+GT_Spot!T96+Bawana_NG!T96+Bawana_RLNG!T96+Bawana_Spot!T96</f>
        <v>70.291704008002327</v>
      </c>
      <c r="P96" s="195">
        <f t="shared" si="10"/>
        <v>-0.16170400800233153</v>
      </c>
      <c r="Q96" s="195">
        <f t="shared" si="11"/>
        <v>-0.53999999999997961</v>
      </c>
    </row>
    <row r="97" spans="1:17">
      <c r="A97" s="34" t="s">
        <v>139</v>
      </c>
      <c r="B97" s="194">
        <f>PPCL_NG!I97+PPCL_Spot!I97+GT_NG!I97+GT_Spot!I97+Bawana_NG!I97+Bawana_RLNG!I97+Bawana_Spot!I97</f>
        <v>100.00999999999999</v>
      </c>
      <c r="C97" s="194">
        <f>PPCL_NG!P97+PPCL_Spot!P97+GT_NG!P97+GT_Spot!P97+Bawana_NG!P97+Bawana_RLNG!P97+Bawana_Spot!P97</f>
        <v>100.23649798777301</v>
      </c>
      <c r="D97" s="195">
        <f t="shared" si="6"/>
        <v>-0.22649798777301555</v>
      </c>
      <c r="E97" s="194">
        <f>PPCL_NG!J97+PPCL_Spot!J97+GT_NG!J97+GT_Spot!J97+Bawana_NG!J97+Bawana_RLNG!J97+Bawana_Spot!J97</f>
        <v>57.34</v>
      </c>
      <c r="F97" s="194">
        <f>PPCL_NG!Q97+PPCL_Spot!Q97+GT_NG!Q97+GT_Spot!Q97+Bawana_NG!Q97+Bawana_RLNG!Q97+Bawana_Spot!Q97</f>
        <v>57.464064510385455</v>
      </c>
      <c r="G97" s="195">
        <f t="shared" si="7"/>
        <v>-0.12406451038545185</v>
      </c>
      <c r="H97" s="194">
        <f>PPCL_NG!K97+PPCL_Spot!K97+GT_NG!K97+GT_Spot!K97+Bawana_NG!K97+Bawana_RLNG!K97+Bawana_Spot!K97</f>
        <v>5</v>
      </c>
      <c r="I97" s="194">
        <f>PPCL_NG!R97+PPCL_Spot!R97+GT_NG!R97+GT_Spot!R97+Bawana_NG!R97+Bawana_RLNG!R97+Bawana_Spot!R97</f>
        <v>5.0002314707652413</v>
      </c>
      <c r="J97" s="195">
        <f t="shared" si="8"/>
        <v>-2.3147076524132615E-4</v>
      </c>
      <c r="K97" s="194">
        <f>PPCL_NG!L97+PPCL_Spot!L97+GT_NG!L97+GT_Spot!L97+Bawana_NG!L97+Bawana_RLNG!L97+Bawana_Spot!L97</f>
        <v>21.6</v>
      </c>
      <c r="L97" s="194">
        <f>PPCL_NG!S97+PPCL_Spot!S97+GT_NG!S97+GT_Spot!S97+Bawana_NG!S97+Bawana_RLNG!S97+Bawana_Spot!S97</f>
        <v>21.627502023073941</v>
      </c>
      <c r="M97" s="195">
        <f t="shared" si="9"/>
        <v>-2.7502023073939341E-2</v>
      </c>
      <c r="N97" s="194">
        <f>PPCL_NG!M97+PPCL_Spot!M97+GT_NG!M97+GT_Spot!M97+Bawana_NG!M97+Bawana_RLNG!M97+Bawana_Spot!M97</f>
        <v>70.13</v>
      </c>
      <c r="O97" s="194">
        <f>PPCL_NG!T97+PPCL_Spot!T97+GT_NG!T97+GT_Spot!T97+Bawana_NG!T97+Bawana_RLNG!T97+Bawana_Spot!T97</f>
        <v>70.291704008002327</v>
      </c>
      <c r="P97" s="195">
        <f t="shared" si="10"/>
        <v>-0.16170400800233153</v>
      </c>
      <c r="Q97" s="195">
        <f t="shared" si="11"/>
        <v>-0.53999999999997961</v>
      </c>
    </row>
    <row r="98" spans="1:17">
      <c r="A98" s="34" t="s">
        <v>140</v>
      </c>
      <c r="B98" s="194">
        <f>PPCL_NG!I98+PPCL_Spot!I98+GT_NG!I98+GT_Spot!I98+Bawana_NG!I98+Bawana_RLNG!I98+Bawana_Spot!I98</f>
        <v>100.00999999999999</v>
      </c>
      <c r="C98" s="194">
        <f>PPCL_NG!P98+PPCL_Spot!P98+GT_NG!P98+GT_Spot!P98+Bawana_NG!P98+Bawana_RLNG!P98+Bawana_Spot!P98</f>
        <v>100.23649798777301</v>
      </c>
      <c r="D98" s="195">
        <f t="shared" si="6"/>
        <v>-0.22649798777301555</v>
      </c>
      <c r="E98" s="194">
        <f>PPCL_NG!J98+PPCL_Spot!J98+GT_NG!J98+GT_Spot!J98+Bawana_NG!J98+Bawana_RLNG!J98+Bawana_Spot!J98</f>
        <v>57.34</v>
      </c>
      <c r="F98" s="194">
        <f>PPCL_NG!Q98+PPCL_Spot!Q98+GT_NG!Q98+GT_Spot!Q98+Bawana_NG!Q98+Bawana_RLNG!Q98+Bawana_Spot!Q98</f>
        <v>57.464064510385455</v>
      </c>
      <c r="G98" s="195">
        <f t="shared" si="7"/>
        <v>-0.12406451038545185</v>
      </c>
      <c r="H98" s="194">
        <f>PPCL_NG!K98+PPCL_Spot!K98+GT_NG!K98+GT_Spot!K98+Bawana_NG!K98+Bawana_RLNG!K98+Bawana_Spot!K98</f>
        <v>5</v>
      </c>
      <c r="I98" s="194">
        <f>PPCL_NG!R98+PPCL_Spot!R98+GT_NG!R98+GT_Spot!R98+Bawana_NG!R98+Bawana_RLNG!R98+Bawana_Spot!R98</f>
        <v>5.0002314707652413</v>
      </c>
      <c r="J98" s="195">
        <f t="shared" si="8"/>
        <v>-2.3147076524132615E-4</v>
      </c>
      <c r="K98" s="194">
        <f>PPCL_NG!L98+PPCL_Spot!L98+GT_NG!L98+GT_Spot!L98+Bawana_NG!L98+Bawana_RLNG!L98+Bawana_Spot!L98</f>
        <v>21.6</v>
      </c>
      <c r="L98" s="194">
        <f>PPCL_NG!S98+PPCL_Spot!S98+GT_NG!S98+GT_Spot!S98+Bawana_NG!S98+Bawana_RLNG!S98+Bawana_Spot!S98</f>
        <v>21.627502023073941</v>
      </c>
      <c r="M98" s="195">
        <f t="shared" si="9"/>
        <v>-2.7502023073939341E-2</v>
      </c>
      <c r="N98" s="194">
        <f>PPCL_NG!M98+PPCL_Spot!M98+GT_NG!M98+GT_Spot!M98+Bawana_NG!M98+Bawana_RLNG!M98+Bawana_Spot!M98</f>
        <v>70.13</v>
      </c>
      <c r="O98" s="194">
        <f>PPCL_NG!T98+PPCL_Spot!T98+GT_NG!T98+GT_Spot!T98+Bawana_NG!T98+Bawana_RLNG!T98+Bawana_Spot!T98</f>
        <v>70.291704008002327</v>
      </c>
      <c r="P98" s="195">
        <f t="shared" si="10"/>
        <v>-0.16170400800233153</v>
      </c>
      <c r="Q98" s="195">
        <f t="shared" si="11"/>
        <v>-0.53999999999997961</v>
      </c>
    </row>
    <row r="99" spans="1:17">
      <c r="A99" s="34" t="s">
        <v>324</v>
      </c>
      <c r="B99" s="194">
        <f>PPCL_NG!I99+PPCL_Spot!I99+GT_NG!I99+GT_Spot!I99+Bawana_NG!I99+Bawana_RLNG!I99+Bawana_Spot!I99</f>
        <v>2.3432500000000029</v>
      </c>
      <c r="C99" s="194">
        <f>PPCL_NG!P99+PPCL_Spot!P99+GT_NG!P99+GT_Spot!P99+Bawana_NG!P99+Bawana_RLNG!P99+Bawana_Spot!P99</f>
        <v>2.3471768140536358</v>
      </c>
      <c r="D99" s="195">
        <f t="shared" si="6"/>
        <v>-3.9268140536328211E-3</v>
      </c>
      <c r="E99" s="194">
        <f>PPCL_NG!J99+PPCL_Spot!J99+GT_NG!J99+GT_Spot!J99+Bawana_NG!J99+Bawana_RLNG!J99+Bawana_Spot!J99</f>
        <v>2.1394775000000008</v>
      </c>
      <c r="F99" s="194">
        <f>PPCL_NG!Q99+PPCL_Spot!Q99+GT_NG!Q99+GT_Spot!Q99+Bawana_NG!Q99+Bawana_RLNG!Q99+Bawana_Spot!Q99</f>
        <v>2.1415358991660898</v>
      </c>
      <c r="G99" s="195">
        <f t="shared" si="7"/>
        <v>-2.0583991660889644E-3</v>
      </c>
      <c r="H99" s="194">
        <f>PPCL_NG!K99+PPCL_Spot!K99+GT_NG!K99+GT_Spot!K99+Bawana_NG!K99+Bawana_RLNG!K99+Bawana_Spot!K99</f>
        <v>0.12</v>
      </c>
      <c r="I99" s="194">
        <f>PPCL_NG!R99+PPCL_Spot!R99+GT_NG!R99+GT_Spot!R99+Bawana_NG!R99+Bawana_RLNG!R99+Bawana_Spot!R99</f>
        <v>0.12000334722928697</v>
      </c>
      <c r="J99" s="195">
        <f t="shared" si="8"/>
        <v>-3.3472292869790587E-6</v>
      </c>
      <c r="K99" s="194">
        <f>PPCL_NG!L99+PPCL_Spot!L99+GT_NG!L99+GT_Spot!L99+Bawana_NG!L99+Bawana_RLNG!L99+Bawana_Spot!L99</f>
        <v>0.37956750000000017</v>
      </c>
      <c r="L99" s="194">
        <f>PPCL_NG!S99+PPCL_Spot!S99+GT_NG!S99+GT_Spot!S99+Bawana_NG!S99+Bawana_RLNG!S99+Bawana_Spot!S99</f>
        <v>0.38003994305704458</v>
      </c>
      <c r="M99" s="195">
        <f t="shared" si="9"/>
        <v>-4.7244305704441381E-4</v>
      </c>
      <c r="N99" s="194">
        <f>PPCL_NG!M99+PPCL_Spot!M99+GT_NG!M99+GT_Spot!M99+Bawana_NG!M99+Bawana_RLNG!M99+Bawana_Spot!M99</f>
        <v>1.6645724999999993</v>
      </c>
      <c r="O99" s="194">
        <f>PPCL_NG!T99+PPCL_Spot!T99+GT_NG!T99+GT_Spot!T99+Bawana_NG!T99+Bawana_RLNG!T99+Bawana_Spot!T99</f>
        <v>1.6673964964939438</v>
      </c>
      <c r="P99" s="195">
        <f t="shared" si="10"/>
        <v>-2.8239964939444917E-3</v>
      </c>
      <c r="Q99" s="195">
        <f t="shared" si="11"/>
        <v>-9.2849999999976701E-3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45693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45693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45693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2025-02-07T10:07:23Z</dcterms:modified>
</cp:coreProperties>
</file>